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fons\Documentos\Falles\Junta Local Fallera\Falles 2027 jlf\recompenses\"/>
    </mc:Choice>
  </mc:AlternateContent>
  <bookViews>
    <workbookView xWindow="0" yWindow="0" windowWidth="28800" windowHeight="11580" tabRatio="62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</sheets>
  <definedNames>
    <definedName name="Càrrec" localSheetId="10">'11'!$T$36:$T$43</definedName>
    <definedName name="Càrrec" localSheetId="11">'12'!$T$36:$T$43</definedName>
    <definedName name="Càrrec" localSheetId="13">'14'!$T$36:$T$43</definedName>
    <definedName name="Càrrec" localSheetId="15">'16'!$T$36:$T$43</definedName>
    <definedName name="Càrrec" localSheetId="17">'18'!$T$36:$T$43</definedName>
    <definedName name="Càrrec" localSheetId="18">'19'!$T$36:$T$43</definedName>
    <definedName name="Càrrec" localSheetId="1">'2'!$T$36:$T$43</definedName>
    <definedName name="Càrrec" localSheetId="20">'21'!$T$36:$T$43</definedName>
    <definedName name="Càrrec" localSheetId="22">'23'!$T$36:$T$43</definedName>
    <definedName name="Càrrec" localSheetId="24">'25'!$T$36:$T$43</definedName>
    <definedName name="Càrrec" localSheetId="25">'26'!$T$36:$T$43</definedName>
    <definedName name="Càrrec" localSheetId="27">'28'!$T$36:$T$43</definedName>
    <definedName name="Càrrec" localSheetId="3">'4'!$T$36:$T$43</definedName>
    <definedName name="Càrrec" localSheetId="4">'5'!$T$36:$T$43</definedName>
    <definedName name="Càrrec" localSheetId="6">'7'!$T$36:$T$43</definedName>
    <definedName name="Càrrec" localSheetId="8">'9'!$T$36:$T$43</definedName>
    <definedName name="Càrrec">'1'!$T$36:$T$43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2" i="28" l="1"/>
  <c r="Y52" i="28"/>
  <c r="X52" i="28"/>
  <c r="H52" i="28"/>
  <c r="H51" i="28"/>
  <c r="W52" i="28" s="1"/>
  <c r="H50" i="28"/>
  <c r="G50" i="28"/>
  <c r="H49" i="28"/>
  <c r="Y48" i="28"/>
  <c r="E48" i="28"/>
  <c r="Z47" i="28"/>
  <c r="Y47" i="28"/>
  <c r="J47" i="28"/>
  <c r="E47" i="28"/>
  <c r="Z46" i="28"/>
  <c r="Y46" i="28"/>
  <c r="J46" i="28"/>
  <c r="E46" i="28"/>
  <c r="Z45" i="28"/>
  <c r="Y45" i="28"/>
  <c r="J45" i="28"/>
  <c r="E45" i="28"/>
  <c r="Z44" i="28"/>
  <c r="Y44" i="28"/>
  <c r="J44" i="28"/>
  <c r="E44" i="28"/>
  <c r="Z43" i="28"/>
  <c r="Y43" i="28"/>
  <c r="J43" i="28"/>
  <c r="E43" i="28"/>
  <c r="Z42" i="28"/>
  <c r="Y42" i="28"/>
  <c r="J42" i="28"/>
  <c r="E42" i="28"/>
  <c r="Z41" i="28"/>
  <c r="Y41" i="28"/>
  <c r="J41" i="28"/>
  <c r="E41" i="28"/>
  <c r="Z40" i="28"/>
  <c r="Y40" i="28"/>
  <c r="J40" i="28"/>
  <c r="E40" i="28"/>
  <c r="Z39" i="28"/>
  <c r="Y39" i="28"/>
  <c r="J39" i="28"/>
  <c r="E39" i="28"/>
  <c r="Z38" i="28"/>
  <c r="Y38" i="28"/>
  <c r="J38" i="28"/>
  <c r="E38" i="28"/>
  <c r="Z37" i="28"/>
  <c r="Y37" i="28"/>
  <c r="J37" i="28"/>
  <c r="E37" i="28"/>
  <c r="Z36" i="28"/>
  <c r="Y36" i="28"/>
  <c r="J36" i="28"/>
  <c r="E36" i="28"/>
  <c r="Z35" i="28"/>
  <c r="Y35" i="28"/>
  <c r="J35" i="28"/>
  <c r="E35" i="28"/>
  <c r="Z34" i="28"/>
  <c r="Y34" i="28"/>
  <c r="J34" i="28"/>
  <c r="E34" i="28"/>
  <c r="Z33" i="28"/>
  <c r="Y33" i="28"/>
  <c r="J33" i="28"/>
  <c r="E33" i="28"/>
  <c r="Z32" i="28"/>
  <c r="Y32" i="28"/>
  <c r="J32" i="28"/>
  <c r="E32" i="28"/>
  <c r="Z31" i="28"/>
  <c r="Y31" i="28"/>
  <c r="J31" i="28"/>
  <c r="E31" i="28"/>
  <c r="Z30" i="28"/>
  <c r="Y30" i="28"/>
  <c r="J30" i="28"/>
  <c r="E30" i="28"/>
  <c r="Z29" i="28"/>
  <c r="Y29" i="28"/>
  <c r="J29" i="28"/>
  <c r="E29" i="28"/>
  <c r="Z28" i="28"/>
  <c r="Y28" i="28"/>
  <c r="J28" i="28"/>
  <c r="E28" i="28"/>
  <c r="Z27" i="28"/>
  <c r="Y27" i="28"/>
  <c r="J27" i="28"/>
  <c r="E27" i="28"/>
  <c r="Z26" i="28"/>
  <c r="Y26" i="28"/>
  <c r="J26" i="28"/>
  <c r="E26" i="28"/>
  <c r="Z25" i="28"/>
  <c r="Y25" i="28"/>
  <c r="J25" i="28"/>
  <c r="E25" i="28"/>
  <c r="Z24" i="28"/>
  <c r="Y24" i="28"/>
  <c r="J24" i="28"/>
  <c r="E24" i="28"/>
  <c r="Z23" i="28"/>
  <c r="Y23" i="28"/>
  <c r="J23" i="28"/>
  <c r="E23" i="28"/>
  <c r="Z22" i="28"/>
  <c r="Y22" i="28"/>
  <c r="J22" i="28"/>
  <c r="E22" i="28"/>
  <c r="Z21" i="28"/>
  <c r="Y21" i="28"/>
  <c r="J21" i="28"/>
  <c r="E21" i="28"/>
  <c r="Z20" i="28"/>
  <c r="Y20" i="28"/>
  <c r="J20" i="28"/>
  <c r="E20" i="28"/>
  <c r="Z19" i="28"/>
  <c r="Y19" i="28"/>
  <c r="J19" i="28"/>
  <c r="E19" i="28"/>
  <c r="Z18" i="28"/>
  <c r="Z49" i="28" s="1"/>
  <c r="Y18" i="28"/>
  <c r="Y49" i="28" s="1"/>
  <c r="G49" i="28" s="1"/>
  <c r="J18" i="28"/>
  <c r="E18" i="28"/>
  <c r="Z52" i="27"/>
  <c r="Y52" i="27"/>
  <c r="X52" i="27"/>
  <c r="W52" i="27"/>
  <c r="H52" i="27"/>
  <c r="Z51" i="27"/>
  <c r="H51" i="27"/>
  <c r="H50" i="27"/>
  <c r="Y51" i="27" s="1"/>
  <c r="H49" i="27"/>
  <c r="Y48" i="27"/>
  <c r="E48" i="27"/>
  <c r="Z47" i="27"/>
  <c r="Y47" i="27"/>
  <c r="J47" i="27"/>
  <c r="E47" i="27"/>
  <c r="Z46" i="27"/>
  <c r="Y46" i="27"/>
  <c r="J46" i="27"/>
  <c r="E46" i="27"/>
  <c r="Z45" i="27"/>
  <c r="Y45" i="27"/>
  <c r="J45" i="27"/>
  <c r="E45" i="27"/>
  <c r="Z44" i="27"/>
  <c r="Y44" i="27"/>
  <c r="J44" i="27"/>
  <c r="E44" i="27"/>
  <c r="Z43" i="27"/>
  <c r="Y43" i="27"/>
  <c r="J43" i="27"/>
  <c r="E43" i="27"/>
  <c r="Z42" i="27"/>
  <c r="Y42" i="27"/>
  <c r="J42" i="27"/>
  <c r="E42" i="27"/>
  <c r="Z41" i="27"/>
  <c r="Y41" i="27"/>
  <c r="J41" i="27"/>
  <c r="E41" i="27"/>
  <c r="Z40" i="27"/>
  <c r="Y40" i="27"/>
  <c r="J40" i="27"/>
  <c r="E40" i="27"/>
  <c r="Z39" i="27"/>
  <c r="Y39" i="27"/>
  <c r="J39" i="27"/>
  <c r="E39" i="27"/>
  <c r="Z38" i="27"/>
  <c r="Y38" i="27"/>
  <c r="J38" i="27"/>
  <c r="E38" i="27"/>
  <c r="Z37" i="27"/>
  <c r="Y37" i="27"/>
  <c r="J37" i="27"/>
  <c r="E37" i="27"/>
  <c r="Z36" i="27"/>
  <c r="Y36" i="27"/>
  <c r="J36" i="27"/>
  <c r="E36" i="27"/>
  <c r="Z35" i="27"/>
  <c r="Y35" i="27"/>
  <c r="J35" i="27"/>
  <c r="E35" i="27"/>
  <c r="Z34" i="27"/>
  <c r="Y34" i="27"/>
  <c r="J34" i="27"/>
  <c r="E34" i="27"/>
  <c r="Z33" i="27"/>
  <c r="Y33" i="27"/>
  <c r="J33" i="27"/>
  <c r="E33" i="27"/>
  <c r="Z32" i="27"/>
  <c r="Y32" i="27"/>
  <c r="J32" i="27"/>
  <c r="E32" i="27"/>
  <c r="Z31" i="27"/>
  <c r="Y31" i="27"/>
  <c r="J31" i="27"/>
  <c r="E31" i="27"/>
  <c r="Z30" i="27"/>
  <c r="Y30" i="27"/>
  <c r="J30" i="27"/>
  <c r="E30" i="27"/>
  <c r="Z29" i="27"/>
  <c r="Y29" i="27"/>
  <c r="J29" i="27"/>
  <c r="E29" i="27"/>
  <c r="Z28" i="27"/>
  <c r="Y28" i="27"/>
  <c r="J28" i="27"/>
  <c r="E28" i="27"/>
  <c r="Z27" i="27"/>
  <c r="Y27" i="27"/>
  <c r="J27" i="27"/>
  <c r="E27" i="27"/>
  <c r="Z26" i="27"/>
  <c r="Y26" i="27"/>
  <c r="J26" i="27"/>
  <c r="E26" i="27"/>
  <c r="Z25" i="27"/>
  <c r="Y25" i="27"/>
  <c r="J25" i="27"/>
  <c r="E25" i="27"/>
  <c r="Z24" i="27"/>
  <c r="Y24" i="27"/>
  <c r="J24" i="27"/>
  <c r="E24" i="27"/>
  <c r="Z23" i="27"/>
  <c r="Y23" i="27"/>
  <c r="J23" i="27"/>
  <c r="E23" i="27"/>
  <c r="Z22" i="27"/>
  <c r="Y22" i="27"/>
  <c r="J22" i="27"/>
  <c r="E22" i="27"/>
  <c r="Z21" i="27"/>
  <c r="Y21" i="27"/>
  <c r="J21" i="27"/>
  <c r="E21" i="27"/>
  <c r="Z20" i="27"/>
  <c r="Y20" i="27"/>
  <c r="J20" i="27"/>
  <c r="E20" i="27"/>
  <c r="Z19" i="27"/>
  <c r="Y19" i="27"/>
  <c r="J19" i="27"/>
  <c r="E19" i="27"/>
  <c r="Z18" i="27"/>
  <c r="Z49" i="27" s="1"/>
  <c r="Y18" i="27"/>
  <c r="J18" i="27"/>
  <c r="E18" i="27"/>
  <c r="Z52" i="26"/>
  <c r="Y52" i="26"/>
  <c r="X52" i="26"/>
  <c r="H52" i="26"/>
  <c r="H51" i="26"/>
  <c r="W52" i="26" s="1"/>
  <c r="H50" i="26"/>
  <c r="G50" i="26"/>
  <c r="H49" i="26"/>
  <c r="Y48" i="26"/>
  <c r="E48" i="26"/>
  <c r="Z47" i="26"/>
  <c r="Y47" i="26"/>
  <c r="J47" i="26"/>
  <c r="E47" i="26"/>
  <c r="Z46" i="26"/>
  <c r="Y46" i="26"/>
  <c r="J46" i="26"/>
  <c r="E46" i="26"/>
  <c r="Z45" i="26"/>
  <c r="Y45" i="26"/>
  <c r="J45" i="26"/>
  <c r="E45" i="26"/>
  <c r="Z44" i="26"/>
  <c r="Y44" i="26"/>
  <c r="J44" i="26"/>
  <c r="E44" i="26"/>
  <c r="Z43" i="26"/>
  <c r="Y43" i="26"/>
  <c r="J43" i="26"/>
  <c r="E43" i="26"/>
  <c r="Z42" i="26"/>
  <c r="Y42" i="26"/>
  <c r="J42" i="26"/>
  <c r="E42" i="26"/>
  <c r="Z41" i="26"/>
  <c r="Y41" i="26"/>
  <c r="J41" i="26"/>
  <c r="E41" i="26"/>
  <c r="Z40" i="26"/>
  <c r="Y40" i="26"/>
  <c r="J40" i="26"/>
  <c r="E40" i="26"/>
  <c r="Z39" i="26"/>
  <c r="Y39" i="26"/>
  <c r="J39" i="26"/>
  <c r="E39" i="26"/>
  <c r="Z38" i="26"/>
  <c r="Y38" i="26"/>
  <c r="J38" i="26"/>
  <c r="E38" i="26"/>
  <c r="Z37" i="26"/>
  <c r="Y37" i="26"/>
  <c r="J37" i="26"/>
  <c r="E37" i="26"/>
  <c r="Z36" i="26"/>
  <c r="Y36" i="26"/>
  <c r="J36" i="26"/>
  <c r="E36" i="26"/>
  <c r="Z35" i="26"/>
  <c r="Y35" i="26"/>
  <c r="J35" i="26"/>
  <c r="E35" i="26"/>
  <c r="Z34" i="26"/>
  <c r="Y34" i="26"/>
  <c r="J34" i="26"/>
  <c r="E34" i="26"/>
  <c r="Z33" i="26"/>
  <c r="Y33" i="26"/>
  <c r="J33" i="26"/>
  <c r="E33" i="26"/>
  <c r="Z32" i="26"/>
  <c r="Y32" i="26"/>
  <c r="J32" i="26"/>
  <c r="E32" i="26"/>
  <c r="Z31" i="26"/>
  <c r="Y31" i="26"/>
  <c r="J31" i="26"/>
  <c r="E31" i="26"/>
  <c r="Z30" i="26"/>
  <c r="Y30" i="26"/>
  <c r="J30" i="26"/>
  <c r="E30" i="26"/>
  <c r="Z29" i="26"/>
  <c r="Y29" i="26"/>
  <c r="J29" i="26"/>
  <c r="E29" i="26"/>
  <c r="Z28" i="26"/>
  <c r="Y28" i="26"/>
  <c r="J28" i="26"/>
  <c r="E28" i="26"/>
  <c r="Z27" i="26"/>
  <c r="Y27" i="26"/>
  <c r="J27" i="26"/>
  <c r="E27" i="26"/>
  <c r="Z26" i="26"/>
  <c r="Y26" i="26"/>
  <c r="J26" i="26"/>
  <c r="E26" i="26"/>
  <c r="Z25" i="26"/>
  <c r="Y25" i="26"/>
  <c r="J25" i="26"/>
  <c r="E25" i="26"/>
  <c r="Z24" i="26"/>
  <c r="Y24" i="26"/>
  <c r="J24" i="26"/>
  <c r="E24" i="26"/>
  <c r="Z23" i="26"/>
  <c r="Y23" i="26"/>
  <c r="J23" i="26"/>
  <c r="E23" i="26"/>
  <c r="Z22" i="26"/>
  <c r="Y22" i="26"/>
  <c r="J22" i="26"/>
  <c r="E22" i="26"/>
  <c r="Z21" i="26"/>
  <c r="Y21" i="26"/>
  <c r="J21" i="26"/>
  <c r="E21" i="26"/>
  <c r="Z20" i="26"/>
  <c r="Y20" i="26"/>
  <c r="J20" i="26"/>
  <c r="E20" i="26"/>
  <c r="Z19" i="26"/>
  <c r="Y19" i="26"/>
  <c r="J19" i="26"/>
  <c r="E19" i="26"/>
  <c r="Z18" i="26"/>
  <c r="Z49" i="26" s="1"/>
  <c r="Y18" i="26"/>
  <c r="Y49" i="26" s="1"/>
  <c r="G49" i="26" s="1"/>
  <c r="J18" i="26"/>
  <c r="E18" i="26"/>
  <c r="Z52" i="25"/>
  <c r="Y52" i="25"/>
  <c r="X52" i="25"/>
  <c r="W52" i="25"/>
  <c r="H52" i="25"/>
  <c r="Z51" i="25"/>
  <c r="H51" i="25"/>
  <c r="H50" i="25"/>
  <c r="Y51" i="25" s="1"/>
  <c r="H49" i="25"/>
  <c r="Y48" i="25"/>
  <c r="E48" i="25"/>
  <c r="Z47" i="25"/>
  <c r="Y47" i="25"/>
  <c r="J47" i="25"/>
  <c r="E47" i="25"/>
  <c r="Z46" i="25"/>
  <c r="Y46" i="25"/>
  <c r="J46" i="25"/>
  <c r="E46" i="25"/>
  <c r="Z45" i="25"/>
  <c r="Y45" i="25"/>
  <c r="J45" i="25"/>
  <c r="E45" i="25"/>
  <c r="Z44" i="25"/>
  <c r="Y44" i="25"/>
  <c r="J44" i="25"/>
  <c r="E44" i="25"/>
  <c r="Z43" i="25"/>
  <c r="Y43" i="25"/>
  <c r="J43" i="25"/>
  <c r="E43" i="25"/>
  <c r="Z42" i="25"/>
  <c r="Y42" i="25"/>
  <c r="J42" i="25"/>
  <c r="E42" i="25"/>
  <c r="Z41" i="25"/>
  <c r="Y41" i="25"/>
  <c r="J41" i="25"/>
  <c r="E41" i="25"/>
  <c r="Z40" i="25"/>
  <c r="Y40" i="25"/>
  <c r="J40" i="25"/>
  <c r="E40" i="25"/>
  <c r="Z39" i="25"/>
  <c r="Y39" i="25"/>
  <c r="J39" i="25"/>
  <c r="E39" i="25"/>
  <c r="Z38" i="25"/>
  <c r="Y38" i="25"/>
  <c r="J38" i="25"/>
  <c r="E38" i="25"/>
  <c r="Z37" i="25"/>
  <c r="Y37" i="25"/>
  <c r="J37" i="25"/>
  <c r="E37" i="25"/>
  <c r="Z36" i="25"/>
  <c r="Y36" i="25"/>
  <c r="J36" i="25"/>
  <c r="E36" i="25"/>
  <c r="Z35" i="25"/>
  <c r="Y35" i="25"/>
  <c r="J35" i="25"/>
  <c r="E35" i="25"/>
  <c r="Z34" i="25"/>
  <c r="Y34" i="25"/>
  <c r="J34" i="25"/>
  <c r="E34" i="25"/>
  <c r="Z33" i="25"/>
  <c r="Y33" i="25"/>
  <c r="J33" i="25"/>
  <c r="E33" i="25"/>
  <c r="Z32" i="25"/>
  <c r="Y32" i="25"/>
  <c r="J32" i="25"/>
  <c r="E32" i="25"/>
  <c r="Z31" i="25"/>
  <c r="Y31" i="25"/>
  <c r="J31" i="25"/>
  <c r="E31" i="25"/>
  <c r="Z30" i="25"/>
  <c r="Y30" i="25"/>
  <c r="J30" i="25"/>
  <c r="E30" i="25"/>
  <c r="Z29" i="25"/>
  <c r="Y29" i="25"/>
  <c r="J29" i="25"/>
  <c r="E29" i="25"/>
  <c r="Z28" i="25"/>
  <c r="Y28" i="25"/>
  <c r="J28" i="25"/>
  <c r="E28" i="25"/>
  <c r="Z27" i="25"/>
  <c r="Y27" i="25"/>
  <c r="J27" i="25"/>
  <c r="E27" i="25"/>
  <c r="Z26" i="25"/>
  <c r="Y26" i="25"/>
  <c r="J26" i="25"/>
  <c r="E26" i="25"/>
  <c r="Z25" i="25"/>
  <c r="Y25" i="25"/>
  <c r="J25" i="25"/>
  <c r="E25" i="25"/>
  <c r="Z24" i="25"/>
  <c r="Y24" i="25"/>
  <c r="J24" i="25"/>
  <c r="E24" i="25"/>
  <c r="Z23" i="25"/>
  <c r="Y23" i="25"/>
  <c r="J23" i="25"/>
  <c r="E23" i="25"/>
  <c r="Z22" i="25"/>
  <c r="Y22" i="25"/>
  <c r="J22" i="25"/>
  <c r="E22" i="25"/>
  <c r="Z21" i="25"/>
  <c r="Y21" i="25"/>
  <c r="J21" i="25"/>
  <c r="E21" i="25"/>
  <c r="Z20" i="25"/>
  <c r="Y20" i="25"/>
  <c r="J20" i="25"/>
  <c r="E20" i="25"/>
  <c r="Z19" i="25"/>
  <c r="Y19" i="25"/>
  <c r="J19" i="25"/>
  <c r="E19" i="25"/>
  <c r="Z18" i="25"/>
  <c r="Z49" i="25" s="1"/>
  <c r="Y18" i="25"/>
  <c r="J18" i="25"/>
  <c r="E18" i="25"/>
  <c r="Z52" i="24"/>
  <c r="Y52" i="24"/>
  <c r="X52" i="24"/>
  <c r="H52" i="24"/>
  <c r="H51" i="24"/>
  <c r="W52" i="24" s="1"/>
  <c r="H50" i="24"/>
  <c r="H49" i="24"/>
  <c r="Y48" i="24"/>
  <c r="E48" i="24"/>
  <c r="Z47" i="24"/>
  <c r="Y47" i="24"/>
  <c r="J47" i="24"/>
  <c r="E47" i="24"/>
  <c r="Z46" i="24"/>
  <c r="Y46" i="24"/>
  <c r="J46" i="24"/>
  <c r="E46" i="24"/>
  <c r="Z45" i="24"/>
  <c r="Y45" i="24"/>
  <c r="J45" i="24"/>
  <c r="E45" i="24"/>
  <c r="Z44" i="24"/>
  <c r="Y44" i="24"/>
  <c r="J44" i="24"/>
  <c r="E44" i="24"/>
  <c r="Z43" i="24"/>
  <c r="Y43" i="24"/>
  <c r="J43" i="24"/>
  <c r="E43" i="24"/>
  <c r="Z42" i="24"/>
  <c r="Y42" i="24"/>
  <c r="J42" i="24"/>
  <c r="E42" i="24"/>
  <c r="Z41" i="24"/>
  <c r="Y41" i="24"/>
  <c r="J41" i="24"/>
  <c r="E41" i="24"/>
  <c r="Z40" i="24"/>
  <c r="Y40" i="24"/>
  <c r="J40" i="24"/>
  <c r="E40" i="24"/>
  <c r="Z39" i="24"/>
  <c r="Y39" i="24"/>
  <c r="J39" i="24"/>
  <c r="E39" i="24"/>
  <c r="Z38" i="24"/>
  <c r="Y38" i="24"/>
  <c r="J38" i="24"/>
  <c r="E38" i="24"/>
  <c r="Z37" i="24"/>
  <c r="Y37" i="24"/>
  <c r="J37" i="24"/>
  <c r="E37" i="24"/>
  <c r="Z36" i="24"/>
  <c r="Y36" i="24"/>
  <c r="J36" i="24"/>
  <c r="E36" i="24"/>
  <c r="Z35" i="24"/>
  <c r="Y35" i="24"/>
  <c r="J35" i="24"/>
  <c r="E35" i="24"/>
  <c r="Z34" i="24"/>
  <c r="Y34" i="24"/>
  <c r="J34" i="24"/>
  <c r="E34" i="24"/>
  <c r="Z33" i="24"/>
  <c r="Y33" i="24"/>
  <c r="J33" i="24"/>
  <c r="E33" i="24"/>
  <c r="Z32" i="24"/>
  <c r="Y32" i="24"/>
  <c r="J32" i="24"/>
  <c r="E32" i="24"/>
  <c r="Z31" i="24"/>
  <c r="Y31" i="24"/>
  <c r="J31" i="24"/>
  <c r="E31" i="24"/>
  <c r="Z30" i="24"/>
  <c r="Y30" i="24"/>
  <c r="J30" i="24"/>
  <c r="E30" i="24"/>
  <c r="Z29" i="24"/>
  <c r="Y29" i="24"/>
  <c r="J29" i="24"/>
  <c r="E29" i="24"/>
  <c r="Z28" i="24"/>
  <c r="Y28" i="24"/>
  <c r="J28" i="24"/>
  <c r="E28" i="24"/>
  <c r="Z27" i="24"/>
  <c r="Y27" i="24"/>
  <c r="J27" i="24"/>
  <c r="E27" i="24"/>
  <c r="Z26" i="24"/>
  <c r="Y26" i="24"/>
  <c r="J26" i="24"/>
  <c r="E26" i="24"/>
  <c r="Z25" i="24"/>
  <c r="Y25" i="24"/>
  <c r="J25" i="24"/>
  <c r="E25" i="24"/>
  <c r="Z24" i="24"/>
  <c r="Y24" i="24"/>
  <c r="J24" i="24"/>
  <c r="E24" i="24"/>
  <c r="Z23" i="24"/>
  <c r="Y23" i="24"/>
  <c r="J23" i="24"/>
  <c r="E23" i="24"/>
  <c r="Z22" i="24"/>
  <c r="Y22" i="24"/>
  <c r="J22" i="24"/>
  <c r="E22" i="24"/>
  <c r="Z21" i="24"/>
  <c r="Y21" i="24"/>
  <c r="J21" i="24"/>
  <c r="E21" i="24"/>
  <c r="Z20" i="24"/>
  <c r="Y20" i="24"/>
  <c r="J20" i="24"/>
  <c r="G50" i="24" s="1"/>
  <c r="E20" i="24"/>
  <c r="Z19" i="24"/>
  <c r="Y19" i="24"/>
  <c r="J19" i="24"/>
  <c r="E19" i="24"/>
  <c r="Z18" i="24"/>
  <c r="Z49" i="24" s="1"/>
  <c r="Y18" i="24"/>
  <c r="Y49" i="24" s="1"/>
  <c r="G49" i="24" s="1"/>
  <c r="J18" i="24"/>
  <c r="E18" i="24"/>
  <c r="Z52" i="23"/>
  <c r="Y52" i="23"/>
  <c r="X52" i="23"/>
  <c r="W52" i="23"/>
  <c r="H52" i="23"/>
  <c r="Z51" i="23"/>
  <c r="H51" i="23"/>
  <c r="H50" i="23"/>
  <c r="Y51" i="23" s="1"/>
  <c r="H49" i="23"/>
  <c r="Y48" i="23"/>
  <c r="E48" i="23"/>
  <c r="Z47" i="23"/>
  <c r="Y47" i="23"/>
  <c r="J47" i="23"/>
  <c r="E47" i="23"/>
  <c r="Z46" i="23"/>
  <c r="Y46" i="23"/>
  <c r="J46" i="23"/>
  <c r="E46" i="23"/>
  <c r="Z45" i="23"/>
  <c r="Y45" i="23"/>
  <c r="J45" i="23"/>
  <c r="E45" i="23"/>
  <c r="Z44" i="23"/>
  <c r="Y44" i="23"/>
  <c r="J44" i="23"/>
  <c r="E44" i="23"/>
  <c r="Z43" i="23"/>
  <c r="Y43" i="23"/>
  <c r="J43" i="23"/>
  <c r="E43" i="23"/>
  <c r="Z42" i="23"/>
  <c r="Y42" i="23"/>
  <c r="J42" i="23"/>
  <c r="E42" i="23"/>
  <c r="Z41" i="23"/>
  <c r="Y41" i="23"/>
  <c r="J41" i="23"/>
  <c r="E41" i="23"/>
  <c r="Z40" i="23"/>
  <c r="Y40" i="23"/>
  <c r="J40" i="23"/>
  <c r="E40" i="23"/>
  <c r="Z39" i="23"/>
  <c r="Y39" i="23"/>
  <c r="J39" i="23"/>
  <c r="E39" i="23"/>
  <c r="Z38" i="23"/>
  <c r="Y38" i="23"/>
  <c r="J38" i="23"/>
  <c r="E38" i="23"/>
  <c r="Z37" i="23"/>
  <c r="Y37" i="23"/>
  <c r="J37" i="23"/>
  <c r="E37" i="23"/>
  <c r="Z36" i="23"/>
  <c r="Y36" i="23"/>
  <c r="J36" i="23"/>
  <c r="E36" i="23"/>
  <c r="Z35" i="23"/>
  <c r="Y35" i="23"/>
  <c r="J35" i="23"/>
  <c r="E35" i="23"/>
  <c r="Z34" i="23"/>
  <c r="Y34" i="23"/>
  <c r="J34" i="23"/>
  <c r="E34" i="23"/>
  <c r="Z33" i="23"/>
  <c r="Y33" i="23"/>
  <c r="J33" i="23"/>
  <c r="E33" i="23"/>
  <c r="Z32" i="23"/>
  <c r="Y32" i="23"/>
  <c r="J32" i="23"/>
  <c r="E32" i="23"/>
  <c r="Z31" i="23"/>
  <c r="Y31" i="23"/>
  <c r="J31" i="23"/>
  <c r="E31" i="23"/>
  <c r="Z30" i="23"/>
  <c r="Y30" i="23"/>
  <c r="J30" i="23"/>
  <c r="E30" i="23"/>
  <c r="Z29" i="23"/>
  <c r="Y29" i="23"/>
  <c r="J29" i="23"/>
  <c r="E29" i="23"/>
  <c r="Z28" i="23"/>
  <c r="Y28" i="23"/>
  <c r="J28" i="23"/>
  <c r="E28" i="23"/>
  <c r="Z27" i="23"/>
  <c r="Y27" i="23"/>
  <c r="J27" i="23"/>
  <c r="E27" i="23"/>
  <c r="Z26" i="23"/>
  <c r="Y26" i="23"/>
  <c r="J26" i="23"/>
  <c r="E26" i="23"/>
  <c r="Z25" i="23"/>
  <c r="Y25" i="23"/>
  <c r="J25" i="23"/>
  <c r="E25" i="23"/>
  <c r="Z24" i="23"/>
  <c r="Y24" i="23"/>
  <c r="J24" i="23"/>
  <c r="E24" i="23"/>
  <c r="Z23" i="23"/>
  <c r="Y23" i="23"/>
  <c r="J23" i="23"/>
  <c r="E23" i="23"/>
  <c r="Z22" i="23"/>
  <c r="Y22" i="23"/>
  <c r="J22" i="23"/>
  <c r="E22" i="23"/>
  <c r="Z21" i="23"/>
  <c r="Y21" i="23"/>
  <c r="J21" i="23"/>
  <c r="E21" i="23"/>
  <c r="Z20" i="23"/>
  <c r="Y20" i="23"/>
  <c r="J20" i="23"/>
  <c r="E20" i="23"/>
  <c r="Z19" i="23"/>
  <c r="Y19" i="23"/>
  <c r="J19" i="23"/>
  <c r="E19" i="23"/>
  <c r="Z18" i="23"/>
  <c r="Z49" i="23" s="1"/>
  <c r="Y18" i="23"/>
  <c r="J18" i="23"/>
  <c r="E18" i="23"/>
  <c r="Z52" i="22"/>
  <c r="Y52" i="22"/>
  <c r="X52" i="22"/>
  <c r="H52" i="22"/>
  <c r="H51" i="22"/>
  <c r="W52" i="22" s="1"/>
  <c r="H50" i="22"/>
  <c r="H49" i="22"/>
  <c r="Y48" i="22"/>
  <c r="E48" i="22"/>
  <c r="Z47" i="22"/>
  <c r="Y47" i="22"/>
  <c r="J47" i="22"/>
  <c r="E47" i="22"/>
  <c r="Z46" i="22"/>
  <c r="Y46" i="22"/>
  <c r="J46" i="22"/>
  <c r="E46" i="22"/>
  <c r="Z45" i="22"/>
  <c r="Y45" i="22"/>
  <c r="J45" i="22"/>
  <c r="E45" i="22"/>
  <c r="Z44" i="22"/>
  <c r="Y44" i="22"/>
  <c r="J44" i="22"/>
  <c r="E44" i="22"/>
  <c r="Z43" i="22"/>
  <c r="Y43" i="22"/>
  <c r="J43" i="22"/>
  <c r="E43" i="22"/>
  <c r="Z42" i="22"/>
  <c r="Y42" i="22"/>
  <c r="J42" i="22"/>
  <c r="E42" i="22"/>
  <c r="Z41" i="22"/>
  <c r="Y41" i="22"/>
  <c r="J41" i="22"/>
  <c r="E41" i="22"/>
  <c r="Z40" i="22"/>
  <c r="Y40" i="22"/>
  <c r="J40" i="22"/>
  <c r="E40" i="22"/>
  <c r="Z39" i="22"/>
  <c r="Y39" i="22"/>
  <c r="J39" i="22"/>
  <c r="E39" i="22"/>
  <c r="Z38" i="22"/>
  <c r="Y38" i="22"/>
  <c r="J38" i="22"/>
  <c r="E38" i="22"/>
  <c r="Z37" i="22"/>
  <c r="Y37" i="22"/>
  <c r="J37" i="22"/>
  <c r="E37" i="22"/>
  <c r="Z36" i="22"/>
  <c r="Y36" i="22"/>
  <c r="J36" i="22"/>
  <c r="E36" i="22"/>
  <c r="Z35" i="22"/>
  <c r="Y35" i="22"/>
  <c r="J35" i="22"/>
  <c r="E35" i="22"/>
  <c r="Z34" i="22"/>
  <c r="Y34" i="22"/>
  <c r="J34" i="22"/>
  <c r="E34" i="22"/>
  <c r="Z33" i="22"/>
  <c r="Y33" i="22"/>
  <c r="J33" i="22"/>
  <c r="E33" i="22"/>
  <c r="Z32" i="22"/>
  <c r="Y32" i="22"/>
  <c r="J32" i="22"/>
  <c r="E32" i="22"/>
  <c r="Z31" i="22"/>
  <c r="Y31" i="22"/>
  <c r="J31" i="22"/>
  <c r="E31" i="22"/>
  <c r="Z30" i="22"/>
  <c r="Y30" i="22"/>
  <c r="J30" i="22"/>
  <c r="E30" i="22"/>
  <c r="Z29" i="22"/>
  <c r="Y29" i="22"/>
  <c r="J29" i="22"/>
  <c r="E29" i="22"/>
  <c r="Z28" i="22"/>
  <c r="Y28" i="22"/>
  <c r="J28" i="22"/>
  <c r="E28" i="22"/>
  <c r="Z27" i="22"/>
  <c r="Y27" i="22"/>
  <c r="J27" i="22"/>
  <c r="E27" i="22"/>
  <c r="Z26" i="22"/>
  <c r="Y26" i="22"/>
  <c r="J26" i="22"/>
  <c r="E26" i="22"/>
  <c r="Z25" i="22"/>
  <c r="Y25" i="22"/>
  <c r="J25" i="22"/>
  <c r="E25" i="22"/>
  <c r="Z24" i="22"/>
  <c r="Y24" i="22"/>
  <c r="J24" i="22"/>
  <c r="E24" i="22"/>
  <c r="Z23" i="22"/>
  <c r="Y23" i="22"/>
  <c r="J23" i="22"/>
  <c r="E23" i="22"/>
  <c r="Z22" i="22"/>
  <c r="Y22" i="22"/>
  <c r="J22" i="22"/>
  <c r="E22" i="22"/>
  <c r="Z21" i="22"/>
  <c r="Y21" i="22"/>
  <c r="J21" i="22"/>
  <c r="E21" i="22"/>
  <c r="Z20" i="22"/>
  <c r="Y20" i="22"/>
  <c r="J20" i="22"/>
  <c r="G50" i="22" s="1"/>
  <c r="E20" i="22"/>
  <c r="Z19" i="22"/>
  <c r="Y19" i="22"/>
  <c r="J19" i="22"/>
  <c r="E19" i="22"/>
  <c r="Z18" i="22"/>
  <c r="Z49" i="22" s="1"/>
  <c r="Y18" i="22"/>
  <c r="Y49" i="22" s="1"/>
  <c r="G49" i="22" s="1"/>
  <c r="J18" i="22"/>
  <c r="E18" i="22"/>
  <c r="Z52" i="21"/>
  <c r="Y52" i="21"/>
  <c r="X52" i="21"/>
  <c r="W52" i="21"/>
  <c r="H52" i="21"/>
  <c r="Z51" i="21"/>
  <c r="H51" i="21"/>
  <c r="H50" i="21"/>
  <c r="Y51" i="21" s="1"/>
  <c r="H49" i="21"/>
  <c r="Y48" i="21"/>
  <c r="E48" i="21"/>
  <c r="Z47" i="21"/>
  <c r="Y47" i="21"/>
  <c r="J47" i="21"/>
  <c r="E47" i="21"/>
  <c r="Z46" i="21"/>
  <c r="Y46" i="21"/>
  <c r="J46" i="21"/>
  <c r="E46" i="21"/>
  <c r="Z45" i="21"/>
  <c r="Y45" i="21"/>
  <c r="J45" i="21"/>
  <c r="E45" i="21"/>
  <c r="Z44" i="21"/>
  <c r="Y44" i="21"/>
  <c r="J44" i="21"/>
  <c r="E44" i="21"/>
  <c r="Z43" i="21"/>
  <c r="Y43" i="21"/>
  <c r="J43" i="21"/>
  <c r="E43" i="21"/>
  <c r="Z42" i="21"/>
  <c r="Y42" i="21"/>
  <c r="J42" i="21"/>
  <c r="E42" i="21"/>
  <c r="Z41" i="21"/>
  <c r="Y41" i="21"/>
  <c r="J41" i="21"/>
  <c r="E41" i="21"/>
  <c r="Z40" i="21"/>
  <c r="Y40" i="21"/>
  <c r="J40" i="21"/>
  <c r="E40" i="21"/>
  <c r="Z39" i="21"/>
  <c r="Y39" i="21"/>
  <c r="J39" i="21"/>
  <c r="E39" i="21"/>
  <c r="Z38" i="21"/>
  <c r="Y38" i="21"/>
  <c r="J38" i="21"/>
  <c r="E38" i="21"/>
  <c r="Z37" i="21"/>
  <c r="Y37" i="21"/>
  <c r="J37" i="21"/>
  <c r="E37" i="21"/>
  <c r="Z36" i="21"/>
  <c r="Y36" i="21"/>
  <c r="J36" i="21"/>
  <c r="E36" i="21"/>
  <c r="Z35" i="21"/>
  <c r="Y35" i="21"/>
  <c r="J35" i="21"/>
  <c r="E35" i="21"/>
  <c r="Z34" i="21"/>
  <c r="Y34" i="21"/>
  <c r="J34" i="21"/>
  <c r="E34" i="21"/>
  <c r="Z33" i="21"/>
  <c r="Y33" i="21"/>
  <c r="J33" i="21"/>
  <c r="E33" i="21"/>
  <c r="Z32" i="21"/>
  <c r="Y32" i="21"/>
  <c r="J32" i="21"/>
  <c r="E32" i="21"/>
  <c r="Z31" i="21"/>
  <c r="Y31" i="21"/>
  <c r="J31" i="21"/>
  <c r="E31" i="21"/>
  <c r="Z30" i="21"/>
  <c r="Y30" i="21"/>
  <c r="J30" i="21"/>
  <c r="E30" i="21"/>
  <c r="Z29" i="21"/>
  <c r="Y29" i="21"/>
  <c r="J29" i="21"/>
  <c r="E29" i="21"/>
  <c r="Z28" i="21"/>
  <c r="Y28" i="21"/>
  <c r="J28" i="21"/>
  <c r="E28" i="21"/>
  <c r="Z27" i="21"/>
  <c r="Y27" i="21"/>
  <c r="J27" i="21"/>
  <c r="E27" i="21"/>
  <c r="Z26" i="21"/>
  <c r="Y26" i="21"/>
  <c r="J26" i="21"/>
  <c r="E26" i="21"/>
  <c r="Z25" i="21"/>
  <c r="Y25" i="21"/>
  <c r="J25" i="21"/>
  <c r="E25" i="21"/>
  <c r="Z24" i="21"/>
  <c r="Y24" i="21"/>
  <c r="J24" i="21"/>
  <c r="E24" i="21"/>
  <c r="Z23" i="21"/>
  <c r="Y23" i="21"/>
  <c r="J23" i="21"/>
  <c r="E23" i="21"/>
  <c r="Z22" i="21"/>
  <c r="Y22" i="21"/>
  <c r="J22" i="21"/>
  <c r="E22" i="21"/>
  <c r="Z21" i="21"/>
  <c r="Y21" i="21"/>
  <c r="J21" i="21"/>
  <c r="E21" i="21"/>
  <c r="Z20" i="21"/>
  <c r="Y20" i="21"/>
  <c r="J20" i="21"/>
  <c r="E20" i="21"/>
  <c r="Z19" i="21"/>
  <c r="Y19" i="21"/>
  <c r="J19" i="21"/>
  <c r="E19" i="21"/>
  <c r="Z18" i="21"/>
  <c r="Z49" i="21" s="1"/>
  <c r="Y18" i="21"/>
  <c r="J18" i="21"/>
  <c r="E18" i="21"/>
  <c r="Z52" i="20"/>
  <c r="Y52" i="20"/>
  <c r="X52" i="20"/>
  <c r="H52" i="20"/>
  <c r="H51" i="20"/>
  <c r="W52" i="20" s="1"/>
  <c r="H50" i="20"/>
  <c r="H49" i="20"/>
  <c r="Y48" i="20"/>
  <c r="E48" i="20"/>
  <c r="Z47" i="20"/>
  <c r="Y47" i="20"/>
  <c r="J47" i="20"/>
  <c r="E47" i="20"/>
  <c r="Z46" i="20"/>
  <c r="Y46" i="20"/>
  <c r="J46" i="20"/>
  <c r="E46" i="20"/>
  <c r="Z45" i="20"/>
  <c r="Y45" i="20"/>
  <c r="J45" i="20"/>
  <c r="E45" i="20"/>
  <c r="Z44" i="20"/>
  <c r="Y44" i="20"/>
  <c r="J44" i="20"/>
  <c r="E44" i="20"/>
  <c r="Z43" i="20"/>
  <c r="Y43" i="20"/>
  <c r="J43" i="20"/>
  <c r="E43" i="20"/>
  <c r="Z42" i="20"/>
  <c r="Y42" i="20"/>
  <c r="J42" i="20"/>
  <c r="E42" i="20"/>
  <c r="Z41" i="20"/>
  <c r="Y41" i="20"/>
  <c r="J41" i="20"/>
  <c r="E41" i="20"/>
  <c r="Z40" i="20"/>
  <c r="Y40" i="20"/>
  <c r="J40" i="20"/>
  <c r="E40" i="20"/>
  <c r="Z39" i="20"/>
  <c r="Y39" i="20"/>
  <c r="J39" i="20"/>
  <c r="E39" i="20"/>
  <c r="Z38" i="20"/>
  <c r="Y38" i="20"/>
  <c r="J38" i="20"/>
  <c r="E38" i="20"/>
  <c r="Z37" i="20"/>
  <c r="Y37" i="20"/>
  <c r="J37" i="20"/>
  <c r="E37" i="20"/>
  <c r="Z36" i="20"/>
  <c r="Y36" i="20"/>
  <c r="J36" i="20"/>
  <c r="E36" i="20"/>
  <c r="Z35" i="20"/>
  <c r="Y35" i="20"/>
  <c r="J35" i="20"/>
  <c r="E35" i="20"/>
  <c r="Z34" i="20"/>
  <c r="Y34" i="20"/>
  <c r="J34" i="20"/>
  <c r="E34" i="20"/>
  <c r="Z33" i="20"/>
  <c r="Y33" i="20"/>
  <c r="J33" i="20"/>
  <c r="E33" i="20"/>
  <c r="Z32" i="20"/>
  <c r="Y32" i="20"/>
  <c r="J32" i="20"/>
  <c r="E32" i="20"/>
  <c r="Z31" i="20"/>
  <c r="Y31" i="20"/>
  <c r="J31" i="20"/>
  <c r="E31" i="20"/>
  <c r="Z30" i="20"/>
  <c r="Y30" i="20"/>
  <c r="J30" i="20"/>
  <c r="E30" i="20"/>
  <c r="Z29" i="20"/>
  <c r="Y29" i="20"/>
  <c r="J29" i="20"/>
  <c r="E29" i="20"/>
  <c r="Z28" i="20"/>
  <c r="Y28" i="20"/>
  <c r="J28" i="20"/>
  <c r="E28" i="20"/>
  <c r="Z27" i="20"/>
  <c r="Y27" i="20"/>
  <c r="J27" i="20"/>
  <c r="E27" i="20"/>
  <c r="Z26" i="20"/>
  <c r="Y26" i="20"/>
  <c r="J26" i="20"/>
  <c r="E26" i="20"/>
  <c r="Z25" i="20"/>
  <c r="Y25" i="20"/>
  <c r="J25" i="20"/>
  <c r="E25" i="20"/>
  <c r="Z24" i="20"/>
  <c r="Y24" i="20"/>
  <c r="J24" i="20"/>
  <c r="E24" i="20"/>
  <c r="Z23" i="20"/>
  <c r="Y23" i="20"/>
  <c r="J23" i="20"/>
  <c r="E23" i="20"/>
  <c r="Z22" i="20"/>
  <c r="Y22" i="20"/>
  <c r="J22" i="20"/>
  <c r="E22" i="20"/>
  <c r="Z21" i="20"/>
  <c r="Y21" i="20"/>
  <c r="J21" i="20"/>
  <c r="E21" i="20"/>
  <c r="Z20" i="20"/>
  <c r="Y20" i="20"/>
  <c r="J20" i="20"/>
  <c r="G50" i="20" s="1"/>
  <c r="E20" i="20"/>
  <c r="Z19" i="20"/>
  <c r="Y19" i="20"/>
  <c r="J19" i="20"/>
  <c r="E19" i="20"/>
  <c r="Z18" i="20"/>
  <c r="Z49" i="20" s="1"/>
  <c r="Y18" i="20"/>
  <c r="J18" i="20"/>
  <c r="E18" i="20"/>
  <c r="Z52" i="19"/>
  <c r="Y52" i="19"/>
  <c r="X52" i="19"/>
  <c r="W52" i="19"/>
  <c r="H52" i="19"/>
  <c r="Z51" i="19"/>
  <c r="H51" i="19"/>
  <c r="H50" i="19"/>
  <c r="Y51" i="19" s="1"/>
  <c r="H49" i="19"/>
  <c r="Y48" i="19"/>
  <c r="E48" i="19"/>
  <c r="Z47" i="19"/>
  <c r="Y47" i="19"/>
  <c r="J47" i="19"/>
  <c r="E47" i="19"/>
  <c r="Z46" i="19"/>
  <c r="Y46" i="19"/>
  <c r="J46" i="19"/>
  <c r="E46" i="19"/>
  <c r="Z45" i="19"/>
  <c r="Y45" i="19"/>
  <c r="J45" i="19"/>
  <c r="E45" i="19"/>
  <c r="Z44" i="19"/>
  <c r="Y44" i="19"/>
  <c r="J44" i="19"/>
  <c r="E44" i="19"/>
  <c r="Z43" i="19"/>
  <c r="Y43" i="19"/>
  <c r="J43" i="19"/>
  <c r="E43" i="19"/>
  <c r="Z42" i="19"/>
  <c r="Y42" i="19"/>
  <c r="J42" i="19"/>
  <c r="E42" i="19"/>
  <c r="Z41" i="19"/>
  <c r="Y41" i="19"/>
  <c r="J41" i="19"/>
  <c r="E41" i="19"/>
  <c r="Z40" i="19"/>
  <c r="Y40" i="19"/>
  <c r="J40" i="19"/>
  <c r="E40" i="19"/>
  <c r="Z39" i="19"/>
  <c r="Y39" i="19"/>
  <c r="J39" i="19"/>
  <c r="E39" i="19"/>
  <c r="Z38" i="19"/>
  <c r="Y38" i="19"/>
  <c r="J38" i="19"/>
  <c r="E38" i="19"/>
  <c r="Z37" i="19"/>
  <c r="Y37" i="19"/>
  <c r="J37" i="19"/>
  <c r="E37" i="19"/>
  <c r="Z36" i="19"/>
  <c r="Y36" i="19"/>
  <c r="J36" i="19"/>
  <c r="E36" i="19"/>
  <c r="Z35" i="19"/>
  <c r="Y35" i="19"/>
  <c r="J35" i="19"/>
  <c r="E35" i="19"/>
  <c r="Z34" i="19"/>
  <c r="Y34" i="19"/>
  <c r="J34" i="19"/>
  <c r="E34" i="19"/>
  <c r="Z33" i="19"/>
  <c r="Y33" i="19"/>
  <c r="J33" i="19"/>
  <c r="E33" i="19"/>
  <c r="Z32" i="19"/>
  <c r="Y32" i="19"/>
  <c r="J32" i="19"/>
  <c r="E32" i="19"/>
  <c r="Z31" i="19"/>
  <c r="Y31" i="19"/>
  <c r="J31" i="19"/>
  <c r="E31" i="19"/>
  <c r="Z30" i="19"/>
  <c r="Y30" i="19"/>
  <c r="J30" i="19"/>
  <c r="E30" i="19"/>
  <c r="Z29" i="19"/>
  <c r="Y29" i="19"/>
  <c r="J29" i="19"/>
  <c r="E29" i="19"/>
  <c r="Z28" i="19"/>
  <c r="Y28" i="19"/>
  <c r="J28" i="19"/>
  <c r="E28" i="19"/>
  <c r="Z27" i="19"/>
  <c r="Y27" i="19"/>
  <c r="J27" i="19"/>
  <c r="E27" i="19"/>
  <c r="Z26" i="19"/>
  <c r="Y26" i="19"/>
  <c r="J26" i="19"/>
  <c r="E26" i="19"/>
  <c r="Z25" i="19"/>
  <c r="Y25" i="19"/>
  <c r="J25" i="19"/>
  <c r="E25" i="19"/>
  <c r="Z24" i="19"/>
  <c r="Y24" i="19"/>
  <c r="J24" i="19"/>
  <c r="E24" i="19"/>
  <c r="Z23" i="19"/>
  <c r="Y23" i="19"/>
  <c r="J23" i="19"/>
  <c r="E23" i="19"/>
  <c r="Z22" i="19"/>
  <c r="Y22" i="19"/>
  <c r="J22" i="19"/>
  <c r="E22" i="19"/>
  <c r="Z21" i="19"/>
  <c r="Y21" i="19"/>
  <c r="J21" i="19"/>
  <c r="E21" i="19"/>
  <c r="Z20" i="19"/>
  <c r="Y20" i="19"/>
  <c r="J20" i="19"/>
  <c r="E20" i="19"/>
  <c r="Z19" i="19"/>
  <c r="Y19" i="19"/>
  <c r="J19" i="19"/>
  <c r="E19" i="19"/>
  <c r="Z18" i="19"/>
  <c r="Z49" i="19" s="1"/>
  <c r="Y18" i="19"/>
  <c r="Y49" i="19" s="1"/>
  <c r="G49" i="19" s="1"/>
  <c r="J18" i="19"/>
  <c r="E18" i="19"/>
  <c r="Z52" i="18"/>
  <c r="Y52" i="18"/>
  <c r="X52" i="18"/>
  <c r="H52" i="18"/>
  <c r="H51" i="18"/>
  <c r="W52" i="18" s="1"/>
  <c r="H50" i="18"/>
  <c r="H49" i="18"/>
  <c r="Y48" i="18"/>
  <c r="E48" i="18"/>
  <c r="Z47" i="18"/>
  <c r="Y47" i="18"/>
  <c r="J47" i="18"/>
  <c r="E47" i="18"/>
  <c r="Z46" i="18"/>
  <c r="Y46" i="18"/>
  <c r="J46" i="18"/>
  <c r="E46" i="18"/>
  <c r="Z45" i="18"/>
  <c r="Y45" i="18"/>
  <c r="J45" i="18"/>
  <c r="E45" i="18"/>
  <c r="Z44" i="18"/>
  <c r="Y44" i="18"/>
  <c r="J44" i="18"/>
  <c r="E44" i="18"/>
  <c r="Z43" i="18"/>
  <c r="Y43" i="18"/>
  <c r="J43" i="18"/>
  <c r="E43" i="18"/>
  <c r="Z42" i="18"/>
  <c r="Y42" i="18"/>
  <c r="J42" i="18"/>
  <c r="E42" i="18"/>
  <c r="Z41" i="18"/>
  <c r="Y41" i="18"/>
  <c r="J41" i="18"/>
  <c r="E41" i="18"/>
  <c r="Z40" i="18"/>
  <c r="Y40" i="18"/>
  <c r="J40" i="18"/>
  <c r="E40" i="18"/>
  <c r="Z39" i="18"/>
  <c r="Y39" i="18"/>
  <c r="J39" i="18"/>
  <c r="E39" i="18"/>
  <c r="Z38" i="18"/>
  <c r="Y38" i="18"/>
  <c r="J38" i="18"/>
  <c r="E38" i="18"/>
  <c r="Z37" i="18"/>
  <c r="Y37" i="18"/>
  <c r="J37" i="18"/>
  <c r="E37" i="18"/>
  <c r="Z36" i="18"/>
  <c r="Y36" i="18"/>
  <c r="J36" i="18"/>
  <c r="E36" i="18"/>
  <c r="Z35" i="18"/>
  <c r="Y35" i="18"/>
  <c r="J35" i="18"/>
  <c r="E35" i="18"/>
  <c r="Z34" i="18"/>
  <c r="Y34" i="18"/>
  <c r="J34" i="18"/>
  <c r="E34" i="18"/>
  <c r="Z33" i="18"/>
  <c r="Y33" i="18"/>
  <c r="J33" i="18"/>
  <c r="E33" i="18"/>
  <c r="Z32" i="18"/>
  <c r="Y32" i="18"/>
  <c r="J32" i="18"/>
  <c r="E32" i="18"/>
  <c r="Z31" i="18"/>
  <c r="Y31" i="18"/>
  <c r="J31" i="18"/>
  <c r="E31" i="18"/>
  <c r="Z30" i="18"/>
  <c r="Y30" i="18"/>
  <c r="J30" i="18"/>
  <c r="E30" i="18"/>
  <c r="Z29" i="18"/>
  <c r="Y29" i="18"/>
  <c r="J29" i="18"/>
  <c r="E29" i="18"/>
  <c r="Z28" i="18"/>
  <c r="Y28" i="18"/>
  <c r="J28" i="18"/>
  <c r="E28" i="18"/>
  <c r="Z27" i="18"/>
  <c r="Y27" i="18"/>
  <c r="J27" i="18"/>
  <c r="E27" i="18"/>
  <c r="Z26" i="18"/>
  <c r="Y26" i="18"/>
  <c r="J26" i="18"/>
  <c r="E26" i="18"/>
  <c r="Z25" i="18"/>
  <c r="Y25" i="18"/>
  <c r="J25" i="18"/>
  <c r="E25" i="18"/>
  <c r="Z24" i="18"/>
  <c r="Y24" i="18"/>
  <c r="J24" i="18"/>
  <c r="E24" i="18"/>
  <c r="Z23" i="18"/>
  <c r="Y23" i="18"/>
  <c r="J23" i="18"/>
  <c r="E23" i="18"/>
  <c r="Z22" i="18"/>
  <c r="Y22" i="18"/>
  <c r="J22" i="18"/>
  <c r="E22" i="18"/>
  <c r="Z21" i="18"/>
  <c r="Y21" i="18"/>
  <c r="J21" i="18"/>
  <c r="E21" i="18"/>
  <c r="Z20" i="18"/>
  <c r="Y20" i="18"/>
  <c r="J20" i="18"/>
  <c r="G50" i="18" s="1"/>
  <c r="E20" i="18"/>
  <c r="Z19" i="18"/>
  <c r="Y19" i="18"/>
  <c r="J19" i="18"/>
  <c r="E19" i="18"/>
  <c r="Z18" i="18"/>
  <c r="Z49" i="18" s="1"/>
  <c r="Y18" i="18"/>
  <c r="J18" i="18"/>
  <c r="E18" i="18"/>
  <c r="Z52" i="17"/>
  <c r="Y52" i="17"/>
  <c r="X52" i="17"/>
  <c r="W52" i="17"/>
  <c r="H52" i="17"/>
  <c r="Z51" i="17"/>
  <c r="H51" i="17"/>
  <c r="H50" i="17"/>
  <c r="Y51" i="17" s="1"/>
  <c r="H49" i="17"/>
  <c r="Y48" i="17"/>
  <c r="E48" i="17"/>
  <c r="Z47" i="17"/>
  <c r="Y47" i="17"/>
  <c r="J47" i="17"/>
  <c r="E47" i="17"/>
  <c r="Z46" i="17"/>
  <c r="Y46" i="17"/>
  <c r="J46" i="17"/>
  <c r="E46" i="17"/>
  <c r="Z45" i="17"/>
  <c r="Y45" i="17"/>
  <c r="J45" i="17"/>
  <c r="E45" i="17"/>
  <c r="Z44" i="17"/>
  <c r="Y44" i="17"/>
  <c r="J44" i="17"/>
  <c r="E44" i="17"/>
  <c r="Z43" i="17"/>
  <c r="Y43" i="17"/>
  <c r="J43" i="17"/>
  <c r="E43" i="17"/>
  <c r="Z42" i="17"/>
  <c r="Y42" i="17"/>
  <c r="J42" i="17"/>
  <c r="E42" i="17"/>
  <c r="Z41" i="17"/>
  <c r="Y41" i="17"/>
  <c r="J41" i="17"/>
  <c r="E41" i="17"/>
  <c r="Z40" i="17"/>
  <c r="Y40" i="17"/>
  <c r="J40" i="17"/>
  <c r="E40" i="17"/>
  <c r="Z39" i="17"/>
  <c r="Y39" i="17"/>
  <c r="J39" i="17"/>
  <c r="E39" i="17"/>
  <c r="Z38" i="17"/>
  <c r="Y38" i="17"/>
  <c r="J38" i="17"/>
  <c r="E38" i="17"/>
  <c r="Z37" i="17"/>
  <c r="Y37" i="17"/>
  <c r="J37" i="17"/>
  <c r="E37" i="17"/>
  <c r="Z36" i="17"/>
  <c r="Y36" i="17"/>
  <c r="J36" i="17"/>
  <c r="E36" i="17"/>
  <c r="Z35" i="17"/>
  <c r="Y35" i="17"/>
  <c r="J35" i="17"/>
  <c r="E35" i="17"/>
  <c r="Z34" i="17"/>
  <c r="Y34" i="17"/>
  <c r="J34" i="17"/>
  <c r="E34" i="17"/>
  <c r="Z33" i="17"/>
  <c r="Y33" i="17"/>
  <c r="J33" i="17"/>
  <c r="E33" i="17"/>
  <c r="Z32" i="17"/>
  <c r="Y32" i="17"/>
  <c r="J32" i="17"/>
  <c r="E32" i="17"/>
  <c r="Z31" i="17"/>
  <c r="Y31" i="17"/>
  <c r="J31" i="17"/>
  <c r="E31" i="17"/>
  <c r="Z30" i="17"/>
  <c r="Y30" i="17"/>
  <c r="J30" i="17"/>
  <c r="E30" i="17"/>
  <c r="Z29" i="17"/>
  <c r="Y29" i="17"/>
  <c r="J29" i="17"/>
  <c r="E29" i="17"/>
  <c r="Z28" i="17"/>
  <c r="Y28" i="17"/>
  <c r="J28" i="17"/>
  <c r="E28" i="17"/>
  <c r="Z27" i="17"/>
  <c r="Y27" i="17"/>
  <c r="J27" i="17"/>
  <c r="E27" i="17"/>
  <c r="Z26" i="17"/>
  <c r="Y26" i="17"/>
  <c r="J26" i="17"/>
  <c r="E26" i="17"/>
  <c r="Z25" i="17"/>
  <c r="Y25" i="17"/>
  <c r="J25" i="17"/>
  <c r="E25" i="17"/>
  <c r="Z24" i="17"/>
  <c r="Y24" i="17"/>
  <c r="J24" i="17"/>
  <c r="E24" i="17"/>
  <c r="Z23" i="17"/>
  <c r="Y23" i="17"/>
  <c r="J23" i="17"/>
  <c r="E23" i="17"/>
  <c r="Z22" i="17"/>
  <c r="Y22" i="17"/>
  <c r="J22" i="17"/>
  <c r="E22" i="17"/>
  <c r="Z21" i="17"/>
  <c r="Y21" i="17"/>
  <c r="J21" i="17"/>
  <c r="E21" i="17"/>
  <c r="Z20" i="17"/>
  <c r="Y20" i="17"/>
  <c r="J20" i="17"/>
  <c r="E20" i="17"/>
  <c r="Z19" i="17"/>
  <c r="Y19" i="17"/>
  <c r="J19" i="17"/>
  <c r="E19" i="17"/>
  <c r="Z18" i="17"/>
  <c r="Z49" i="17" s="1"/>
  <c r="Y18" i="17"/>
  <c r="Y49" i="17" s="1"/>
  <c r="G49" i="17" s="1"/>
  <c r="J18" i="17"/>
  <c r="E18" i="17"/>
  <c r="Z52" i="16"/>
  <c r="Y52" i="16"/>
  <c r="X52" i="16"/>
  <c r="H52" i="16"/>
  <c r="H51" i="16"/>
  <c r="W52" i="16" s="1"/>
  <c r="H50" i="16"/>
  <c r="G50" i="16"/>
  <c r="H49" i="16"/>
  <c r="Y48" i="16"/>
  <c r="E48" i="16"/>
  <c r="Z47" i="16"/>
  <c r="Y47" i="16"/>
  <c r="J47" i="16"/>
  <c r="E47" i="16"/>
  <c r="Z46" i="16"/>
  <c r="Y46" i="16"/>
  <c r="J46" i="16"/>
  <c r="E46" i="16"/>
  <c r="Z45" i="16"/>
  <c r="Y45" i="16"/>
  <c r="J45" i="16"/>
  <c r="E45" i="16"/>
  <c r="Z44" i="16"/>
  <c r="Y44" i="16"/>
  <c r="J44" i="16"/>
  <c r="E44" i="16"/>
  <c r="Z43" i="16"/>
  <c r="Y43" i="16"/>
  <c r="J43" i="16"/>
  <c r="E43" i="16"/>
  <c r="Z42" i="16"/>
  <c r="Y42" i="16"/>
  <c r="J42" i="16"/>
  <c r="E42" i="16"/>
  <c r="Z41" i="16"/>
  <c r="Y41" i="16"/>
  <c r="J41" i="16"/>
  <c r="E41" i="16"/>
  <c r="Z40" i="16"/>
  <c r="Y40" i="16"/>
  <c r="J40" i="16"/>
  <c r="E40" i="16"/>
  <c r="Z39" i="16"/>
  <c r="Y39" i="16"/>
  <c r="J39" i="16"/>
  <c r="E39" i="16"/>
  <c r="Z38" i="16"/>
  <c r="Y38" i="16"/>
  <c r="J38" i="16"/>
  <c r="E38" i="16"/>
  <c r="Z37" i="16"/>
  <c r="Y37" i="16"/>
  <c r="J37" i="16"/>
  <c r="E37" i="16"/>
  <c r="Z36" i="16"/>
  <c r="Y36" i="16"/>
  <c r="J36" i="16"/>
  <c r="E36" i="16"/>
  <c r="Z35" i="16"/>
  <c r="Y35" i="16"/>
  <c r="J35" i="16"/>
  <c r="E35" i="16"/>
  <c r="Z34" i="16"/>
  <c r="Y34" i="16"/>
  <c r="J34" i="16"/>
  <c r="E34" i="16"/>
  <c r="Z33" i="16"/>
  <c r="Y33" i="16"/>
  <c r="J33" i="16"/>
  <c r="E33" i="16"/>
  <c r="Z32" i="16"/>
  <c r="Y32" i="16"/>
  <c r="J32" i="16"/>
  <c r="E32" i="16"/>
  <c r="Z31" i="16"/>
  <c r="Y31" i="16"/>
  <c r="J31" i="16"/>
  <c r="E31" i="16"/>
  <c r="Z30" i="16"/>
  <c r="Y30" i="16"/>
  <c r="J30" i="16"/>
  <c r="E30" i="16"/>
  <c r="Z29" i="16"/>
  <c r="Y29" i="16"/>
  <c r="J29" i="16"/>
  <c r="E29" i="16"/>
  <c r="Z28" i="16"/>
  <c r="Y28" i="16"/>
  <c r="J28" i="16"/>
  <c r="E28" i="16"/>
  <c r="Z27" i="16"/>
  <c r="Y27" i="16"/>
  <c r="J27" i="16"/>
  <c r="E27" i="16"/>
  <c r="Z26" i="16"/>
  <c r="Y26" i="16"/>
  <c r="J26" i="16"/>
  <c r="E26" i="16"/>
  <c r="Z25" i="16"/>
  <c r="Y25" i="16"/>
  <c r="J25" i="16"/>
  <c r="E25" i="16"/>
  <c r="Z24" i="16"/>
  <c r="Y24" i="16"/>
  <c r="J24" i="16"/>
  <c r="E24" i="16"/>
  <c r="Z23" i="16"/>
  <c r="Y23" i="16"/>
  <c r="J23" i="16"/>
  <c r="E23" i="16"/>
  <c r="Z22" i="16"/>
  <c r="Y22" i="16"/>
  <c r="J22" i="16"/>
  <c r="E22" i="16"/>
  <c r="Z21" i="16"/>
  <c r="Y21" i="16"/>
  <c r="J21" i="16"/>
  <c r="E21" i="16"/>
  <c r="Z20" i="16"/>
  <c r="Y20" i="16"/>
  <c r="J20" i="16"/>
  <c r="E20" i="16"/>
  <c r="Z19" i="16"/>
  <c r="Y19" i="16"/>
  <c r="J19" i="16"/>
  <c r="E19" i="16"/>
  <c r="Z18" i="16"/>
  <c r="Z49" i="16" s="1"/>
  <c r="Y18" i="16"/>
  <c r="J18" i="16"/>
  <c r="E18" i="16"/>
  <c r="Z52" i="15"/>
  <c r="Y52" i="15"/>
  <c r="X52" i="15"/>
  <c r="W52" i="15"/>
  <c r="H52" i="15"/>
  <c r="Z51" i="15"/>
  <c r="H51" i="15"/>
  <c r="H50" i="15"/>
  <c r="Y51" i="15" s="1"/>
  <c r="H49" i="15"/>
  <c r="Y48" i="15"/>
  <c r="E48" i="15"/>
  <c r="Z47" i="15"/>
  <c r="Y47" i="15"/>
  <c r="J47" i="15"/>
  <c r="E47" i="15"/>
  <c r="Z46" i="15"/>
  <c r="Y46" i="15"/>
  <c r="J46" i="15"/>
  <c r="E46" i="15"/>
  <c r="Z45" i="15"/>
  <c r="Y45" i="15"/>
  <c r="J45" i="15"/>
  <c r="E45" i="15"/>
  <c r="Z44" i="15"/>
  <c r="Y44" i="15"/>
  <c r="J44" i="15"/>
  <c r="E44" i="15"/>
  <c r="Z43" i="15"/>
  <c r="Y43" i="15"/>
  <c r="J43" i="15"/>
  <c r="E43" i="15"/>
  <c r="Z42" i="15"/>
  <c r="Y42" i="15"/>
  <c r="J42" i="15"/>
  <c r="E42" i="15"/>
  <c r="Z41" i="15"/>
  <c r="Y41" i="15"/>
  <c r="J41" i="15"/>
  <c r="E41" i="15"/>
  <c r="Z40" i="15"/>
  <c r="Y40" i="15"/>
  <c r="J40" i="15"/>
  <c r="E40" i="15"/>
  <c r="Z39" i="15"/>
  <c r="Y39" i="15"/>
  <c r="J39" i="15"/>
  <c r="E39" i="15"/>
  <c r="Z38" i="15"/>
  <c r="Y38" i="15"/>
  <c r="J38" i="15"/>
  <c r="E38" i="15"/>
  <c r="Z37" i="15"/>
  <c r="Y37" i="15"/>
  <c r="J37" i="15"/>
  <c r="E37" i="15"/>
  <c r="Z36" i="15"/>
  <c r="Y36" i="15"/>
  <c r="J36" i="15"/>
  <c r="E36" i="15"/>
  <c r="Z35" i="15"/>
  <c r="Y35" i="15"/>
  <c r="J35" i="15"/>
  <c r="E35" i="15"/>
  <c r="Z34" i="15"/>
  <c r="Y34" i="15"/>
  <c r="J34" i="15"/>
  <c r="E34" i="15"/>
  <c r="Z33" i="15"/>
  <c r="Y33" i="15"/>
  <c r="J33" i="15"/>
  <c r="E33" i="15"/>
  <c r="Z32" i="15"/>
  <c r="Y32" i="15"/>
  <c r="J32" i="15"/>
  <c r="E32" i="15"/>
  <c r="Z31" i="15"/>
  <c r="Y31" i="15"/>
  <c r="J31" i="15"/>
  <c r="E31" i="15"/>
  <c r="Z30" i="15"/>
  <c r="Y30" i="15"/>
  <c r="J30" i="15"/>
  <c r="E30" i="15"/>
  <c r="Z29" i="15"/>
  <c r="Y29" i="15"/>
  <c r="J29" i="15"/>
  <c r="E29" i="15"/>
  <c r="Z28" i="15"/>
  <c r="Y28" i="15"/>
  <c r="J28" i="15"/>
  <c r="E28" i="15"/>
  <c r="Z27" i="15"/>
  <c r="Y27" i="15"/>
  <c r="J27" i="15"/>
  <c r="E27" i="15"/>
  <c r="Z26" i="15"/>
  <c r="Y26" i="15"/>
  <c r="J26" i="15"/>
  <c r="E26" i="15"/>
  <c r="Z25" i="15"/>
  <c r="Y25" i="15"/>
  <c r="J25" i="15"/>
  <c r="E25" i="15"/>
  <c r="Z24" i="15"/>
  <c r="Y24" i="15"/>
  <c r="J24" i="15"/>
  <c r="E24" i="15"/>
  <c r="Z23" i="15"/>
  <c r="Y23" i="15"/>
  <c r="J23" i="15"/>
  <c r="E23" i="15"/>
  <c r="Z22" i="15"/>
  <c r="Y22" i="15"/>
  <c r="J22" i="15"/>
  <c r="E22" i="15"/>
  <c r="Z21" i="15"/>
  <c r="Y21" i="15"/>
  <c r="J21" i="15"/>
  <c r="E21" i="15"/>
  <c r="Z20" i="15"/>
  <c r="Y20" i="15"/>
  <c r="J20" i="15"/>
  <c r="E20" i="15"/>
  <c r="Z19" i="15"/>
  <c r="Y19" i="15"/>
  <c r="J19" i="15"/>
  <c r="E19" i="15"/>
  <c r="Z18" i="15"/>
  <c r="Z49" i="15" s="1"/>
  <c r="Y18" i="15"/>
  <c r="Y49" i="15" s="1"/>
  <c r="G49" i="15" s="1"/>
  <c r="J18" i="15"/>
  <c r="E18" i="15"/>
  <c r="Z52" i="14"/>
  <c r="Y52" i="14"/>
  <c r="X52" i="14"/>
  <c r="H52" i="14"/>
  <c r="H51" i="14"/>
  <c r="W52" i="14" s="1"/>
  <c r="H50" i="14"/>
  <c r="X51" i="14" s="1"/>
  <c r="G50" i="14"/>
  <c r="H49" i="14"/>
  <c r="Y48" i="14"/>
  <c r="E48" i="14"/>
  <c r="Z47" i="14"/>
  <c r="Y47" i="14"/>
  <c r="J47" i="14"/>
  <c r="E47" i="14"/>
  <c r="Z46" i="14"/>
  <c r="Y46" i="14"/>
  <c r="J46" i="14"/>
  <c r="E46" i="14"/>
  <c r="Z45" i="14"/>
  <c r="Y45" i="14"/>
  <c r="J45" i="14"/>
  <c r="E45" i="14"/>
  <c r="Z44" i="14"/>
  <c r="Y44" i="14"/>
  <c r="J44" i="14"/>
  <c r="E44" i="14"/>
  <c r="Z43" i="14"/>
  <c r="Y43" i="14"/>
  <c r="J43" i="14"/>
  <c r="E43" i="14"/>
  <c r="Z42" i="14"/>
  <c r="Y42" i="14"/>
  <c r="J42" i="14"/>
  <c r="E42" i="14"/>
  <c r="Z41" i="14"/>
  <c r="Y41" i="14"/>
  <c r="J41" i="14"/>
  <c r="E41" i="14"/>
  <c r="Z40" i="14"/>
  <c r="Y40" i="14"/>
  <c r="J40" i="14"/>
  <c r="E40" i="14"/>
  <c r="Z39" i="14"/>
  <c r="Y39" i="14"/>
  <c r="J39" i="14"/>
  <c r="E39" i="14"/>
  <c r="Z38" i="14"/>
  <c r="Y38" i="14"/>
  <c r="J38" i="14"/>
  <c r="E38" i="14"/>
  <c r="Z37" i="14"/>
  <c r="Y37" i="14"/>
  <c r="J37" i="14"/>
  <c r="E37" i="14"/>
  <c r="Z36" i="14"/>
  <c r="Y36" i="14"/>
  <c r="J36" i="14"/>
  <c r="E36" i="14"/>
  <c r="Z35" i="14"/>
  <c r="Y35" i="14"/>
  <c r="J35" i="14"/>
  <c r="E35" i="14"/>
  <c r="Z34" i="14"/>
  <c r="Y34" i="14"/>
  <c r="J34" i="14"/>
  <c r="E34" i="14"/>
  <c r="Z33" i="14"/>
  <c r="Y33" i="14"/>
  <c r="J33" i="14"/>
  <c r="E33" i="14"/>
  <c r="Z32" i="14"/>
  <c r="Y32" i="14"/>
  <c r="J32" i="14"/>
  <c r="E32" i="14"/>
  <c r="Z31" i="14"/>
  <c r="Y31" i="14"/>
  <c r="J31" i="14"/>
  <c r="E31" i="14"/>
  <c r="Z30" i="14"/>
  <c r="Y30" i="14"/>
  <c r="J30" i="14"/>
  <c r="E30" i="14"/>
  <c r="Z29" i="14"/>
  <c r="Y29" i="14"/>
  <c r="J29" i="14"/>
  <c r="E29" i="14"/>
  <c r="Z28" i="14"/>
  <c r="Y28" i="14"/>
  <c r="J28" i="14"/>
  <c r="E28" i="14"/>
  <c r="Z27" i="14"/>
  <c r="Y27" i="14"/>
  <c r="J27" i="14"/>
  <c r="E27" i="14"/>
  <c r="Z26" i="14"/>
  <c r="Y26" i="14"/>
  <c r="J26" i="14"/>
  <c r="E26" i="14"/>
  <c r="Z25" i="14"/>
  <c r="Y25" i="14"/>
  <c r="J25" i="14"/>
  <c r="E25" i="14"/>
  <c r="Z24" i="14"/>
  <c r="Y24" i="14"/>
  <c r="J24" i="14"/>
  <c r="E24" i="14"/>
  <c r="Z23" i="14"/>
  <c r="Y23" i="14"/>
  <c r="J23" i="14"/>
  <c r="E23" i="14"/>
  <c r="Z22" i="14"/>
  <c r="Y22" i="14"/>
  <c r="J22" i="14"/>
  <c r="E22" i="14"/>
  <c r="Z21" i="14"/>
  <c r="Y21" i="14"/>
  <c r="J21" i="14"/>
  <c r="E21" i="14"/>
  <c r="Z20" i="14"/>
  <c r="Y20" i="14"/>
  <c r="J20" i="14"/>
  <c r="E20" i="14"/>
  <c r="Z19" i="14"/>
  <c r="Z49" i="14" s="1"/>
  <c r="Y19" i="14"/>
  <c r="Y49" i="14" s="1"/>
  <c r="J19" i="14"/>
  <c r="E19" i="14"/>
  <c r="Z18" i="14"/>
  <c r="Y18" i="14"/>
  <c r="J18" i="14"/>
  <c r="E18" i="14"/>
  <c r="Z52" i="13"/>
  <c r="Y52" i="13"/>
  <c r="X52" i="13"/>
  <c r="W52" i="13"/>
  <c r="H52" i="13"/>
  <c r="Z51" i="13"/>
  <c r="H51" i="13"/>
  <c r="H50" i="13"/>
  <c r="Y51" i="13" s="1"/>
  <c r="H49" i="13"/>
  <c r="Y48" i="13"/>
  <c r="E48" i="13"/>
  <c r="Z47" i="13"/>
  <c r="Y47" i="13"/>
  <c r="J47" i="13"/>
  <c r="E47" i="13"/>
  <c r="Z46" i="13"/>
  <c r="Y46" i="13"/>
  <c r="J46" i="13"/>
  <c r="E46" i="13"/>
  <c r="Z45" i="13"/>
  <c r="Y45" i="13"/>
  <c r="J45" i="13"/>
  <c r="E45" i="13"/>
  <c r="Z44" i="13"/>
  <c r="Y44" i="13"/>
  <c r="J44" i="13"/>
  <c r="E44" i="13"/>
  <c r="Z43" i="13"/>
  <c r="Y43" i="13"/>
  <c r="J43" i="13"/>
  <c r="E43" i="13"/>
  <c r="Z42" i="13"/>
  <c r="Y42" i="13"/>
  <c r="J42" i="13"/>
  <c r="E42" i="13"/>
  <c r="Z41" i="13"/>
  <c r="Y41" i="13"/>
  <c r="J41" i="13"/>
  <c r="E41" i="13"/>
  <c r="Z40" i="13"/>
  <c r="Y40" i="13"/>
  <c r="J40" i="13"/>
  <c r="E40" i="13"/>
  <c r="Z39" i="13"/>
  <c r="Y39" i="13"/>
  <c r="J39" i="13"/>
  <c r="E39" i="13"/>
  <c r="Z38" i="13"/>
  <c r="Y38" i="13"/>
  <c r="J38" i="13"/>
  <c r="E38" i="13"/>
  <c r="Z37" i="13"/>
  <c r="Y37" i="13"/>
  <c r="J37" i="13"/>
  <c r="E37" i="13"/>
  <c r="Z36" i="13"/>
  <c r="Y36" i="13"/>
  <c r="J36" i="13"/>
  <c r="E36" i="13"/>
  <c r="Z35" i="13"/>
  <c r="Y35" i="13"/>
  <c r="J35" i="13"/>
  <c r="E35" i="13"/>
  <c r="Z34" i="13"/>
  <c r="Y34" i="13"/>
  <c r="J34" i="13"/>
  <c r="E34" i="13"/>
  <c r="Z33" i="13"/>
  <c r="Y33" i="13"/>
  <c r="J33" i="13"/>
  <c r="E33" i="13"/>
  <c r="Z32" i="13"/>
  <c r="Y32" i="13"/>
  <c r="J32" i="13"/>
  <c r="E32" i="13"/>
  <c r="Z31" i="13"/>
  <c r="Y31" i="13"/>
  <c r="J31" i="13"/>
  <c r="E31" i="13"/>
  <c r="Z30" i="13"/>
  <c r="Y30" i="13"/>
  <c r="J30" i="13"/>
  <c r="E30" i="13"/>
  <c r="Z29" i="13"/>
  <c r="Y29" i="13"/>
  <c r="J29" i="13"/>
  <c r="E29" i="13"/>
  <c r="Z28" i="13"/>
  <c r="Y28" i="13"/>
  <c r="J28" i="13"/>
  <c r="E28" i="13"/>
  <c r="Z27" i="13"/>
  <c r="Y27" i="13"/>
  <c r="J27" i="13"/>
  <c r="E27" i="13"/>
  <c r="Z26" i="13"/>
  <c r="Y26" i="13"/>
  <c r="J26" i="13"/>
  <c r="E26" i="13"/>
  <c r="Z25" i="13"/>
  <c r="Y25" i="13"/>
  <c r="J25" i="13"/>
  <c r="E25" i="13"/>
  <c r="Z24" i="13"/>
  <c r="Y24" i="13"/>
  <c r="J24" i="13"/>
  <c r="E24" i="13"/>
  <c r="Z23" i="13"/>
  <c r="Y23" i="13"/>
  <c r="J23" i="13"/>
  <c r="E23" i="13"/>
  <c r="Z22" i="13"/>
  <c r="Y22" i="13"/>
  <c r="J22" i="13"/>
  <c r="E22" i="13"/>
  <c r="Z21" i="13"/>
  <c r="Y21" i="13"/>
  <c r="J21" i="13"/>
  <c r="E21" i="13"/>
  <c r="Z20" i="13"/>
  <c r="Y20" i="13"/>
  <c r="J20" i="13"/>
  <c r="E20" i="13"/>
  <c r="Z19" i="13"/>
  <c r="Y19" i="13"/>
  <c r="J19" i="13"/>
  <c r="E19" i="13"/>
  <c r="Z18" i="13"/>
  <c r="Z49" i="13" s="1"/>
  <c r="Y18" i="13"/>
  <c r="Y49" i="13" s="1"/>
  <c r="G49" i="13" s="1"/>
  <c r="J18" i="13"/>
  <c r="G50" i="13" s="1"/>
  <c r="E18" i="13"/>
  <c r="Z52" i="12"/>
  <c r="Y52" i="12"/>
  <c r="X52" i="12"/>
  <c r="H52" i="12"/>
  <c r="H51" i="12"/>
  <c r="W52" i="12" s="1"/>
  <c r="H50" i="12"/>
  <c r="W51" i="12" s="1"/>
  <c r="G50" i="12"/>
  <c r="H49" i="12"/>
  <c r="Y48" i="12"/>
  <c r="E48" i="12"/>
  <c r="Z47" i="12"/>
  <c r="Y47" i="12"/>
  <c r="J47" i="12"/>
  <c r="E47" i="12"/>
  <c r="Z46" i="12"/>
  <c r="Y46" i="12"/>
  <c r="J46" i="12"/>
  <c r="E46" i="12"/>
  <c r="Z45" i="12"/>
  <c r="Y45" i="12"/>
  <c r="J45" i="12"/>
  <c r="E45" i="12"/>
  <c r="Z44" i="12"/>
  <c r="Y44" i="12"/>
  <c r="J44" i="12"/>
  <c r="E44" i="12"/>
  <c r="Z43" i="12"/>
  <c r="Y43" i="12"/>
  <c r="J43" i="12"/>
  <c r="E43" i="12"/>
  <c r="Z42" i="12"/>
  <c r="Y42" i="12"/>
  <c r="J42" i="12"/>
  <c r="E42" i="12"/>
  <c r="Z41" i="12"/>
  <c r="Y41" i="12"/>
  <c r="J41" i="12"/>
  <c r="E41" i="12"/>
  <c r="Z40" i="12"/>
  <c r="Y40" i="12"/>
  <c r="J40" i="12"/>
  <c r="E40" i="12"/>
  <c r="Z39" i="12"/>
  <c r="Y39" i="12"/>
  <c r="J39" i="12"/>
  <c r="E39" i="12"/>
  <c r="Z38" i="12"/>
  <c r="Y38" i="12"/>
  <c r="J38" i="12"/>
  <c r="E38" i="12"/>
  <c r="Z37" i="12"/>
  <c r="Y37" i="12"/>
  <c r="J37" i="12"/>
  <c r="E37" i="12"/>
  <c r="Z36" i="12"/>
  <c r="Y36" i="12"/>
  <c r="J36" i="12"/>
  <c r="E36" i="12"/>
  <c r="Z35" i="12"/>
  <c r="Y35" i="12"/>
  <c r="J35" i="12"/>
  <c r="E35" i="12"/>
  <c r="Z34" i="12"/>
  <c r="Y34" i="12"/>
  <c r="J34" i="12"/>
  <c r="E34" i="12"/>
  <c r="Z33" i="12"/>
  <c r="Y33" i="12"/>
  <c r="J33" i="12"/>
  <c r="E33" i="12"/>
  <c r="Z32" i="12"/>
  <c r="Y32" i="12"/>
  <c r="J32" i="12"/>
  <c r="E32" i="12"/>
  <c r="Z31" i="12"/>
  <c r="Y31" i="12"/>
  <c r="J31" i="12"/>
  <c r="E31" i="12"/>
  <c r="Z30" i="12"/>
  <c r="Y30" i="12"/>
  <c r="J30" i="12"/>
  <c r="E30" i="12"/>
  <c r="Z29" i="12"/>
  <c r="Y29" i="12"/>
  <c r="J29" i="12"/>
  <c r="E29" i="12"/>
  <c r="Z28" i="12"/>
  <c r="Y28" i="12"/>
  <c r="J28" i="12"/>
  <c r="E28" i="12"/>
  <c r="Z27" i="12"/>
  <c r="Y27" i="12"/>
  <c r="J27" i="12"/>
  <c r="E27" i="12"/>
  <c r="Z26" i="12"/>
  <c r="Y26" i="12"/>
  <c r="J26" i="12"/>
  <c r="E26" i="12"/>
  <c r="Z25" i="12"/>
  <c r="Y25" i="12"/>
  <c r="J25" i="12"/>
  <c r="E25" i="12"/>
  <c r="Z24" i="12"/>
  <c r="Y24" i="12"/>
  <c r="J24" i="12"/>
  <c r="E24" i="12"/>
  <c r="Z23" i="12"/>
  <c r="Y23" i="12"/>
  <c r="J23" i="12"/>
  <c r="E23" i="12"/>
  <c r="Z22" i="12"/>
  <c r="Y22" i="12"/>
  <c r="J22" i="12"/>
  <c r="E22" i="12"/>
  <c r="Z21" i="12"/>
  <c r="Y21" i="12"/>
  <c r="J21" i="12"/>
  <c r="E21" i="12"/>
  <c r="Z20" i="12"/>
  <c r="Y20" i="12"/>
  <c r="J20" i="12"/>
  <c r="E20" i="12"/>
  <c r="Z19" i="12"/>
  <c r="Z49" i="12" s="1"/>
  <c r="Y19" i="12"/>
  <c r="Y49" i="12" s="1"/>
  <c r="J19" i="12"/>
  <c r="E19" i="12"/>
  <c r="Z18" i="12"/>
  <c r="Y18" i="12"/>
  <c r="J18" i="12"/>
  <c r="E18" i="12"/>
  <c r="Z52" i="11"/>
  <c r="Y52" i="11"/>
  <c r="X52" i="11"/>
  <c r="W52" i="11"/>
  <c r="H52" i="11"/>
  <c r="Z51" i="11"/>
  <c r="H51" i="11"/>
  <c r="H50" i="11"/>
  <c r="Y51" i="11" s="1"/>
  <c r="H49" i="11"/>
  <c r="Y48" i="11"/>
  <c r="E48" i="11"/>
  <c r="Z47" i="11"/>
  <c r="Y47" i="11"/>
  <c r="J47" i="11"/>
  <c r="E47" i="11"/>
  <c r="Z46" i="11"/>
  <c r="Y46" i="11"/>
  <c r="J46" i="11"/>
  <c r="E46" i="11"/>
  <c r="Z45" i="11"/>
  <c r="Y45" i="11"/>
  <c r="J45" i="11"/>
  <c r="E45" i="11"/>
  <c r="Z44" i="11"/>
  <c r="Y44" i="11"/>
  <c r="J44" i="11"/>
  <c r="E44" i="11"/>
  <c r="Z43" i="11"/>
  <c r="Y43" i="11"/>
  <c r="J43" i="11"/>
  <c r="E43" i="11"/>
  <c r="Z42" i="11"/>
  <c r="Y42" i="11"/>
  <c r="J42" i="11"/>
  <c r="E42" i="11"/>
  <c r="Z41" i="11"/>
  <c r="Y41" i="11"/>
  <c r="J41" i="11"/>
  <c r="E41" i="11"/>
  <c r="Z40" i="11"/>
  <c r="Y40" i="11"/>
  <c r="J40" i="11"/>
  <c r="E40" i="11"/>
  <c r="Z39" i="11"/>
  <c r="Y39" i="11"/>
  <c r="J39" i="11"/>
  <c r="E39" i="11"/>
  <c r="Z38" i="11"/>
  <c r="Y38" i="11"/>
  <c r="J38" i="11"/>
  <c r="E38" i="11"/>
  <c r="Z37" i="11"/>
  <c r="Y37" i="11"/>
  <c r="J37" i="11"/>
  <c r="E37" i="11"/>
  <c r="Z36" i="11"/>
  <c r="Y36" i="11"/>
  <c r="J36" i="11"/>
  <c r="E36" i="11"/>
  <c r="Z35" i="11"/>
  <c r="Y35" i="11"/>
  <c r="J35" i="11"/>
  <c r="E35" i="11"/>
  <c r="Z34" i="11"/>
  <c r="Y34" i="11"/>
  <c r="J34" i="11"/>
  <c r="E34" i="11"/>
  <c r="Z33" i="11"/>
  <c r="Y33" i="11"/>
  <c r="J33" i="11"/>
  <c r="E33" i="11"/>
  <c r="Z32" i="11"/>
  <c r="Y32" i="11"/>
  <c r="J32" i="11"/>
  <c r="E32" i="11"/>
  <c r="Z31" i="11"/>
  <c r="Y31" i="11"/>
  <c r="J31" i="11"/>
  <c r="E31" i="11"/>
  <c r="Z30" i="11"/>
  <c r="Y30" i="11"/>
  <c r="J30" i="11"/>
  <c r="E30" i="11"/>
  <c r="Z29" i="11"/>
  <c r="Y29" i="11"/>
  <c r="J29" i="11"/>
  <c r="E29" i="11"/>
  <c r="Z28" i="11"/>
  <c r="Y28" i="11"/>
  <c r="J28" i="11"/>
  <c r="E28" i="11"/>
  <c r="Z27" i="11"/>
  <c r="Y27" i="11"/>
  <c r="J27" i="11"/>
  <c r="E27" i="11"/>
  <c r="Z26" i="11"/>
  <c r="Y26" i="11"/>
  <c r="J26" i="11"/>
  <c r="E26" i="11"/>
  <c r="Z25" i="11"/>
  <c r="Y25" i="11"/>
  <c r="J25" i="11"/>
  <c r="E25" i="11"/>
  <c r="Z24" i="11"/>
  <c r="Y24" i="11"/>
  <c r="J24" i="11"/>
  <c r="E24" i="11"/>
  <c r="Z23" i="11"/>
  <c r="Y23" i="11"/>
  <c r="J23" i="11"/>
  <c r="E23" i="11"/>
  <c r="Z22" i="11"/>
  <c r="Y22" i="11"/>
  <c r="J22" i="11"/>
  <c r="E22" i="11"/>
  <c r="Z21" i="11"/>
  <c r="Y21" i="11"/>
  <c r="J21" i="11"/>
  <c r="E21" i="11"/>
  <c r="Z20" i="11"/>
  <c r="Y20" i="11"/>
  <c r="J20" i="11"/>
  <c r="E20" i="11"/>
  <c r="Z19" i="11"/>
  <c r="Y19" i="11"/>
  <c r="J19" i="11"/>
  <c r="E19" i="11"/>
  <c r="Z18" i="11"/>
  <c r="Z49" i="11" s="1"/>
  <c r="Y18" i="11"/>
  <c r="Y49" i="11" s="1"/>
  <c r="J18" i="11"/>
  <c r="G50" i="11" s="1"/>
  <c r="E18" i="11"/>
  <c r="Z52" i="10"/>
  <c r="Y52" i="10"/>
  <c r="X52" i="10"/>
  <c r="H52" i="10"/>
  <c r="H51" i="10"/>
  <c r="W52" i="10" s="1"/>
  <c r="H50" i="10"/>
  <c r="Y51" i="10" s="1"/>
  <c r="G50" i="10"/>
  <c r="H49" i="10"/>
  <c r="Y48" i="10"/>
  <c r="E48" i="10"/>
  <c r="Z47" i="10"/>
  <c r="Y47" i="10"/>
  <c r="J47" i="10"/>
  <c r="E47" i="10"/>
  <c r="Z46" i="10"/>
  <c r="Y46" i="10"/>
  <c r="J46" i="10"/>
  <c r="E46" i="10"/>
  <c r="Z45" i="10"/>
  <c r="Y45" i="10"/>
  <c r="J45" i="10"/>
  <c r="E45" i="10"/>
  <c r="Z44" i="10"/>
  <c r="Y44" i="10"/>
  <c r="J44" i="10"/>
  <c r="E44" i="10"/>
  <c r="Z43" i="10"/>
  <c r="Y43" i="10"/>
  <c r="J43" i="10"/>
  <c r="E43" i="10"/>
  <c r="Z42" i="10"/>
  <c r="Y42" i="10"/>
  <c r="J42" i="10"/>
  <c r="E42" i="10"/>
  <c r="Z41" i="10"/>
  <c r="Y41" i="10"/>
  <c r="J41" i="10"/>
  <c r="E41" i="10"/>
  <c r="Z40" i="10"/>
  <c r="Y40" i="10"/>
  <c r="J40" i="10"/>
  <c r="E40" i="10"/>
  <c r="Z39" i="10"/>
  <c r="Y39" i="10"/>
  <c r="J39" i="10"/>
  <c r="E39" i="10"/>
  <c r="Z38" i="10"/>
  <c r="Y38" i="10"/>
  <c r="J38" i="10"/>
  <c r="E38" i="10"/>
  <c r="Z37" i="10"/>
  <c r="Y37" i="10"/>
  <c r="J37" i="10"/>
  <c r="E37" i="10"/>
  <c r="Z36" i="10"/>
  <c r="Y36" i="10"/>
  <c r="J36" i="10"/>
  <c r="E36" i="10"/>
  <c r="Z35" i="10"/>
  <c r="Y35" i="10"/>
  <c r="J35" i="10"/>
  <c r="E35" i="10"/>
  <c r="Z34" i="10"/>
  <c r="Y34" i="10"/>
  <c r="J34" i="10"/>
  <c r="E34" i="10"/>
  <c r="Z33" i="10"/>
  <c r="Y33" i="10"/>
  <c r="J33" i="10"/>
  <c r="E33" i="10"/>
  <c r="Z32" i="10"/>
  <c r="Y32" i="10"/>
  <c r="J32" i="10"/>
  <c r="E32" i="10"/>
  <c r="Z31" i="10"/>
  <c r="Y31" i="10"/>
  <c r="J31" i="10"/>
  <c r="E31" i="10"/>
  <c r="Z30" i="10"/>
  <c r="Y30" i="10"/>
  <c r="J30" i="10"/>
  <c r="E30" i="10"/>
  <c r="Z29" i="10"/>
  <c r="Y29" i="10"/>
  <c r="J29" i="10"/>
  <c r="E29" i="10"/>
  <c r="Z28" i="10"/>
  <c r="Y28" i="10"/>
  <c r="J28" i="10"/>
  <c r="E28" i="10"/>
  <c r="Z27" i="10"/>
  <c r="Y27" i="10"/>
  <c r="J27" i="10"/>
  <c r="E27" i="10"/>
  <c r="Z26" i="10"/>
  <c r="Y26" i="10"/>
  <c r="J26" i="10"/>
  <c r="E26" i="10"/>
  <c r="Z25" i="10"/>
  <c r="Y25" i="10"/>
  <c r="J25" i="10"/>
  <c r="E25" i="10"/>
  <c r="Z24" i="10"/>
  <c r="Y24" i="10"/>
  <c r="J24" i="10"/>
  <c r="E24" i="10"/>
  <c r="Z23" i="10"/>
  <c r="Y23" i="10"/>
  <c r="J23" i="10"/>
  <c r="E23" i="10"/>
  <c r="Z22" i="10"/>
  <c r="Y22" i="10"/>
  <c r="J22" i="10"/>
  <c r="E22" i="10"/>
  <c r="Z21" i="10"/>
  <c r="Y21" i="10"/>
  <c r="J21" i="10"/>
  <c r="E21" i="10"/>
  <c r="Z20" i="10"/>
  <c r="Y20" i="10"/>
  <c r="J20" i="10"/>
  <c r="E20" i="10"/>
  <c r="Z19" i="10"/>
  <c r="Z49" i="10" s="1"/>
  <c r="Y19" i="10"/>
  <c r="Y49" i="10" s="1"/>
  <c r="G49" i="10" s="1"/>
  <c r="J19" i="10"/>
  <c r="E19" i="10"/>
  <c r="Z18" i="10"/>
  <c r="Y18" i="10"/>
  <c r="J18" i="10"/>
  <c r="E18" i="10"/>
  <c r="Z52" i="9"/>
  <c r="Y52" i="9"/>
  <c r="X52" i="9"/>
  <c r="W52" i="9"/>
  <c r="H52" i="9"/>
  <c r="Z51" i="9"/>
  <c r="H51" i="9"/>
  <c r="H50" i="9"/>
  <c r="Y51" i="9" s="1"/>
  <c r="H49" i="9"/>
  <c r="Y48" i="9"/>
  <c r="E48" i="9"/>
  <c r="Z47" i="9"/>
  <c r="Y47" i="9"/>
  <c r="J47" i="9"/>
  <c r="E47" i="9"/>
  <c r="Z46" i="9"/>
  <c r="Y46" i="9"/>
  <c r="J46" i="9"/>
  <c r="E46" i="9"/>
  <c r="Z45" i="9"/>
  <c r="Y45" i="9"/>
  <c r="J45" i="9"/>
  <c r="E45" i="9"/>
  <c r="Z44" i="9"/>
  <c r="Y44" i="9"/>
  <c r="J44" i="9"/>
  <c r="E44" i="9"/>
  <c r="Z43" i="9"/>
  <c r="Y43" i="9"/>
  <c r="J43" i="9"/>
  <c r="E43" i="9"/>
  <c r="Z42" i="9"/>
  <c r="Y42" i="9"/>
  <c r="J42" i="9"/>
  <c r="E42" i="9"/>
  <c r="Z41" i="9"/>
  <c r="Y41" i="9"/>
  <c r="J41" i="9"/>
  <c r="E41" i="9"/>
  <c r="Z40" i="9"/>
  <c r="Y40" i="9"/>
  <c r="J40" i="9"/>
  <c r="E40" i="9"/>
  <c r="Z39" i="9"/>
  <c r="Y39" i="9"/>
  <c r="J39" i="9"/>
  <c r="E39" i="9"/>
  <c r="Z38" i="9"/>
  <c r="Y38" i="9"/>
  <c r="J38" i="9"/>
  <c r="E38" i="9"/>
  <c r="Z37" i="9"/>
  <c r="Y37" i="9"/>
  <c r="J37" i="9"/>
  <c r="E37" i="9"/>
  <c r="Z36" i="9"/>
  <c r="Y36" i="9"/>
  <c r="J36" i="9"/>
  <c r="E36" i="9"/>
  <c r="Z35" i="9"/>
  <c r="Y35" i="9"/>
  <c r="J35" i="9"/>
  <c r="E35" i="9"/>
  <c r="Z34" i="9"/>
  <c r="Y34" i="9"/>
  <c r="J34" i="9"/>
  <c r="E34" i="9"/>
  <c r="Z33" i="9"/>
  <c r="Y33" i="9"/>
  <c r="J33" i="9"/>
  <c r="E33" i="9"/>
  <c r="Z32" i="9"/>
  <c r="Y32" i="9"/>
  <c r="J32" i="9"/>
  <c r="E32" i="9"/>
  <c r="Z31" i="9"/>
  <c r="Y31" i="9"/>
  <c r="J31" i="9"/>
  <c r="E31" i="9"/>
  <c r="Z30" i="9"/>
  <c r="Y30" i="9"/>
  <c r="J30" i="9"/>
  <c r="E30" i="9"/>
  <c r="Z29" i="9"/>
  <c r="Y29" i="9"/>
  <c r="J29" i="9"/>
  <c r="E29" i="9"/>
  <c r="Z28" i="9"/>
  <c r="Y28" i="9"/>
  <c r="J28" i="9"/>
  <c r="E28" i="9"/>
  <c r="Z27" i="9"/>
  <c r="Y27" i="9"/>
  <c r="J27" i="9"/>
  <c r="E27" i="9"/>
  <c r="Z26" i="9"/>
  <c r="Y26" i="9"/>
  <c r="J26" i="9"/>
  <c r="E26" i="9"/>
  <c r="Z25" i="9"/>
  <c r="Y25" i="9"/>
  <c r="J25" i="9"/>
  <c r="E25" i="9"/>
  <c r="Z24" i="9"/>
  <c r="Y24" i="9"/>
  <c r="J24" i="9"/>
  <c r="E24" i="9"/>
  <c r="Z23" i="9"/>
  <c r="Y23" i="9"/>
  <c r="J23" i="9"/>
  <c r="E23" i="9"/>
  <c r="Z22" i="9"/>
  <c r="Y22" i="9"/>
  <c r="J22" i="9"/>
  <c r="E22" i="9"/>
  <c r="Z21" i="9"/>
  <c r="Y21" i="9"/>
  <c r="J21" i="9"/>
  <c r="E21" i="9"/>
  <c r="Z20" i="9"/>
  <c r="Y20" i="9"/>
  <c r="J20" i="9"/>
  <c r="E20" i="9"/>
  <c r="Z19" i="9"/>
  <c r="Y19" i="9"/>
  <c r="J19" i="9"/>
  <c r="E19" i="9"/>
  <c r="Z18" i="9"/>
  <c r="Z49" i="9" s="1"/>
  <c r="Y18" i="9"/>
  <c r="Y49" i="9" s="1"/>
  <c r="J18" i="9"/>
  <c r="G50" i="9" s="1"/>
  <c r="E18" i="9"/>
  <c r="Z52" i="8"/>
  <c r="Y52" i="8"/>
  <c r="X52" i="8"/>
  <c r="H52" i="8"/>
  <c r="H51" i="8"/>
  <c r="W52" i="8" s="1"/>
  <c r="H50" i="8"/>
  <c r="Y51" i="8" s="1"/>
  <c r="G50" i="8"/>
  <c r="H49" i="8"/>
  <c r="Y48" i="8"/>
  <c r="E48" i="8"/>
  <c r="Z47" i="8"/>
  <c r="Y47" i="8"/>
  <c r="J47" i="8"/>
  <c r="E47" i="8"/>
  <c r="Z46" i="8"/>
  <c r="Y46" i="8"/>
  <c r="J46" i="8"/>
  <c r="E46" i="8"/>
  <c r="Z45" i="8"/>
  <c r="Y45" i="8"/>
  <c r="J45" i="8"/>
  <c r="E45" i="8"/>
  <c r="Z44" i="8"/>
  <c r="Y44" i="8"/>
  <c r="J44" i="8"/>
  <c r="E44" i="8"/>
  <c r="Z43" i="8"/>
  <c r="Y43" i="8"/>
  <c r="J43" i="8"/>
  <c r="E43" i="8"/>
  <c r="Z42" i="8"/>
  <c r="Y42" i="8"/>
  <c r="J42" i="8"/>
  <c r="E42" i="8"/>
  <c r="Z41" i="8"/>
  <c r="Y41" i="8"/>
  <c r="J41" i="8"/>
  <c r="E41" i="8"/>
  <c r="Z40" i="8"/>
  <c r="Y40" i="8"/>
  <c r="J40" i="8"/>
  <c r="E40" i="8"/>
  <c r="Z39" i="8"/>
  <c r="Y39" i="8"/>
  <c r="J39" i="8"/>
  <c r="E39" i="8"/>
  <c r="Z38" i="8"/>
  <c r="Y38" i="8"/>
  <c r="J38" i="8"/>
  <c r="E38" i="8"/>
  <c r="Z37" i="8"/>
  <c r="Y37" i="8"/>
  <c r="J37" i="8"/>
  <c r="E37" i="8"/>
  <c r="Z36" i="8"/>
  <c r="Y36" i="8"/>
  <c r="J36" i="8"/>
  <c r="E36" i="8"/>
  <c r="Z35" i="8"/>
  <c r="Y35" i="8"/>
  <c r="J35" i="8"/>
  <c r="E35" i="8"/>
  <c r="Z34" i="8"/>
  <c r="Y34" i="8"/>
  <c r="J34" i="8"/>
  <c r="E34" i="8"/>
  <c r="Z33" i="8"/>
  <c r="Y33" i="8"/>
  <c r="J33" i="8"/>
  <c r="E33" i="8"/>
  <c r="Z32" i="8"/>
  <c r="Y32" i="8"/>
  <c r="J32" i="8"/>
  <c r="E32" i="8"/>
  <c r="Z31" i="8"/>
  <c r="Y31" i="8"/>
  <c r="J31" i="8"/>
  <c r="E31" i="8"/>
  <c r="Z30" i="8"/>
  <c r="Y30" i="8"/>
  <c r="J30" i="8"/>
  <c r="E30" i="8"/>
  <c r="Z29" i="8"/>
  <c r="Y29" i="8"/>
  <c r="J29" i="8"/>
  <c r="E29" i="8"/>
  <c r="Z28" i="8"/>
  <c r="Y28" i="8"/>
  <c r="J28" i="8"/>
  <c r="E28" i="8"/>
  <c r="Z27" i="8"/>
  <c r="Y27" i="8"/>
  <c r="J27" i="8"/>
  <c r="E27" i="8"/>
  <c r="Z26" i="8"/>
  <c r="Y26" i="8"/>
  <c r="J26" i="8"/>
  <c r="E26" i="8"/>
  <c r="Z25" i="8"/>
  <c r="Y25" i="8"/>
  <c r="J25" i="8"/>
  <c r="E25" i="8"/>
  <c r="Z24" i="8"/>
  <c r="Y24" i="8"/>
  <c r="J24" i="8"/>
  <c r="E24" i="8"/>
  <c r="Z23" i="8"/>
  <c r="Y23" i="8"/>
  <c r="J23" i="8"/>
  <c r="E23" i="8"/>
  <c r="Z22" i="8"/>
  <c r="Y22" i="8"/>
  <c r="J22" i="8"/>
  <c r="E22" i="8"/>
  <c r="Z21" i="8"/>
  <c r="Y21" i="8"/>
  <c r="J21" i="8"/>
  <c r="E21" i="8"/>
  <c r="Z20" i="8"/>
  <c r="Y20" i="8"/>
  <c r="J20" i="8"/>
  <c r="E20" i="8"/>
  <c r="Z19" i="8"/>
  <c r="Z49" i="8" s="1"/>
  <c r="Y19" i="8"/>
  <c r="Y49" i="8" s="1"/>
  <c r="G49" i="8" s="1"/>
  <c r="J19" i="8"/>
  <c r="E19" i="8"/>
  <c r="Z18" i="8"/>
  <c r="Y18" i="8"/>
  <c r="J18" i="8"/>
  <c r="E18" i="8"/>
  <c r="Z52" i="7"/>
  <c r="Y52" i="7"/>
  <c r="X52" i="7"/>
  <c r="H52" i="7"/>
  <c r="H51" i="7"/>
  <c r="W52" i="7" s="1"/>
  <c r="H50" i="7"/>
  <c r="Z51" i="7" s="1"/>
  <c r="G50" i="7"/>
  <c r="H49" i="7"/>
  <c r="Y48" i="7"/>
  <c r="E48" i="7"/>
  <c r="Z47" i="7"/>
  <c r="Y47" i="7"/>
  <c r="J47" i="7"/>
  <c r="E47" i="7"/>
  <c r="Z46" i="7"/>
  <c r="Y46" i="7"/>
  <c r="J46" i="7"/>
  <c r="E46" i="7"/>
  <c r="Z45" i="7"/>
  <c r="Y45" i="7"/>
  <c r="J45" i="7"/>
  <c r="E45" i="7"/>
  <c r="Z44" i="7"/>
  <c r="Y44" i="7"/>
  <c r="J44" i="7"/>
  <c r="E44" i="7"/>
  <c r="Z43" i="7"/>
  <c r="Y43" i="7"/>
  <c r="J43" i="7"/>
  <c r="E43" i="7"/>
  <c r="Z42" i="7"/>
  <c r="Y42" i="7"/>
  <c r="J42" i="7"/>
  <c r="E42" i="7"/>
  <c r="Z41" i="7"/>
  <c r="Y41" i="7"/>
  <c r="J41" i="7"/>
  <c r="E41" i="7"/>
  <c r="Z40" i="7"/>
  <c r="Y40" i="7"/>
  <c r="J40" i="7"/>
  <c r="E40" i="7"/>
  <c r="Z39" i="7"/>
  <c r="Y39" i="7"/>
  <c r="J39" i="7"/>
  <c r="E39" i="7"/>
  <c r="Z38" i="7"/>
  <c r="Y38" i="7"/>
  <c r="J38" i="7"/>
  <c r="E38" i="7"/>
  <c r="Z37" i="7"/>
  <c r="Y37" i="7"/>
  <c r="J37" i="7"/>
  <c r="E37" i="7"/>
  <c r="Z36" i="7"/>
  <c r="Y36" i="7"/>
  <c r="J36" i="7"/>
  <c r="E36" i="7"/>
  <c r="Z35" i="7"/>
  <c r="Y35" i="7"/>
  <c r="J35" i="7"/>
  <c r="E35" i="7"/>
  <c r="Z34" i="7"/>
  <c r="Y34" i="7"/>
  <c r="J34" i="7"/>
  <c r="E34" i="7"/>
  <c r="Z33" i="7"/>
  <c r="Y33" i="7"/>
  <c r="J33" i="7"/>
  <c r="E33" i="7"/>
  <c r="Z32" i="7"/>
  <c r="Y32" i="7"/>
  <c r="J32" i="7"/>
  <c r="E32" i="7"/>
  <c r="Z31" i="7"/>
  <c r="Y31" i="7"/>
  <c r="J31" i="7"/>
  <c r="E31" i="7"/>
  <c r="Z30" i="7"/>
  <c r="Y30" i="7"/>
  <c r="J30" i="7"/>
  <c r="E30" i="7"/>
  <c r="Z29" i="7"/>
  <c r="Y29" i="7"/>
  <c r="J29" i="7"/>
  <c r="E29" i="7"/>
  <c r="Z28" i="7"/>
  <c r="Y28" i="7"/>
  <c r="J28" i="7"/>
  <c r="E28" i="7"/>
  <c r="Z27" i="7"/>
  <c r="Y27" i="7"/>
  <c r="J27" i="7"/>
  <c r="E27" i="7"/>
  <c r="Z26" i="7"/>
  <c r="Y26" i="7"/>
  <c r="J26" i="7"/>
  <c r="E26" i="7"/>
  <c r="Z25" i="7"/>
  <c r="Y25" i="7"/>
  <c r="J25" i="7"/>
  <c r="E25" i="7"/>
  <c r="Z24" i="7"/>
  <c r="Y24" i="7"/>
  <c r="J24" i="7"/>
  <c r="E24" i="7"/>
  <c r="Z23" i="7"/>
  <c r="Y23" i="7"/>
  <c r="J23" i="7"/>
  <c r="E23" i="7"/>
  <c r="Z22" i="7"/>
  <c r="Y22" i="7"/>
  <c r="J22" i="7"/>
  <c r="E22" i="7"/>
  <c r="Z21" i="7"/>
  <c r="Y21" i="7"/>
  <c r="J21" i="7"/>
  <c r="E21" i="7"/>
  <c r="Z20" i="7"/>
  <c r="Y20" i="7"/>
  <c r="J20" i="7"/>
  <c r="E20" i="7"/>
  <c r="Z19" i="7"/>
  <c r="Y19" i="7"/>
  <c r="Y49" i="7" s="1"/>
  <c r="J19" i="7"/>
  <c r="E19" i="7"/>
  <c r="Z18" i="7"/>
  <c r="Z49" i="7" s="1"/>
  <c r="Y18" i="7"/>
  <c r="J18" i="7"/>
  <c r="E18" i="7"/>
  <c r="Z52" i="6"/>
  <c r="Y52" i="6"/>
  <c r="X52" i="6"/>
  <c r="W52" i="6"/>
  <c r="H52" i="6"/>
  <c r="Z51" i="6"/>
  <c r="X51" i="6"/>
  <c r="H51" i="6"/>
  <c r="H50" i="6"/>
  <c r="Y51" i="6" s="1"/>
  <c r="H49" i="6"/>
  <c r="Y48" i="6"/>
  <c r="E48" i="6"/>
  <c r="Z47" i="6"/>
  <c r="Y47" i="6"/>
  <c r="J47" i="6"/>
  <c r="E47" i="6"/>
  <c r="Z46" i="6"/>
  <c r="Y46" i="6"/>
  <c r="J46" i="6"/>
  <c r="E46" i="6"/>
  <c r="Z45" i="6"/>
  <c r="Y45" i="6"/>
  <c r="J45" i="6"/>
  <c r="E45" i="6"/>
  <c r="Z44" i="6"/>
  <c r="Y44" i="6"/>
  <c r="J44" i="6"/>
  <c r="E44" i="6"/>
  <c r="Z43" i="6"/>
  <c r="Y43" i="6"/>
  <c r="J43" i="6"/>
  <c r="E43" i="6"/>
  <c r="Z42" i="6"/>
  <c r="Y42" i="6"/>
  <c r="J42" i="6"/>
  <c r="E42" i="6"/>
  <c r="Z41" i="6"/>
  <c r="Y41" i="6"/>
  <c r="J41" i="6"/>
  <c r="E41" i="6"/>
  <c r="Z40" i="6"/>
  <c r="Y40" i="6"/>
  <c r="J40" i="6"/>
  <c r="E40" i="6"/>
  <c r="Z39" i="6"/>
  <c r="Y39" i="6"/>
  <c r="J39" i="6"/>
  <c r="E39" i="6"/>
  <c r="Z38" i="6"/>
  <c r="Y38" i="6"/>
  <c r="J38" i="6"/>
  <c r="E38" i="6"/>
  <c r="Z37" i="6"/>
  <c r="Y37" i="6"/>
  <c r="J37" i="6"/>
  <c r="E37" i="6"/>
  <c r="Z36" i="6"/>
  <c r="Y36" i="6"/>
  <c r="J36" i="6"/>
  <c r="E36" i="6"/>
  <c r="Z35" i="6"/>
  <c r="Y35" i="6"/>
  <c r="J35" i="6"/>
  <c r="E35" i="6"/>
  <c r="Z34" i="6"/>
  <c r="Y34" i="6"/>
  <c r="J34" i="6"/>
  <c r="E34" i="6"/>
  <c r="Z33" i="6"/>
  <c r="Y33" i="6"/>
  <c r="J33" i="6"/>
  <c r="E33" i="6"/>
  <c r="Z32" i="6"/>
  <c r="Y32" i="6"/>
  <c r="J32" i="6"/>
  <c r="E32" i="6"/>
  <c r="Z31" i="6"/>
  <c r="Y31" i="6"/>
  <c r="J31" i="6"/>
  <c r="E31" i="6"/>
  <c r="Z30" i="6"/>
  <c r="Y30" i="6"/>
  <c r="J30" i="6"/>
  <c r="E30" i="6"/>
  <c r="Z29" i="6"/>
  <c r="Y29" i="6"/>
  <c r="J29" i="6"/>
  <c r="E29" i="6"/>
  <c r="Z28" i="6"/>
  <c r="Y28" i="6"/>
  <c r="J28" i="6"/>
  <c r="E28" i="6"/>
  <c r="Z27" i="6"/>
  <c r="Y27" i="6"/>
  <c r="J27" i="6"/>
  <c r="E27" i="6"/>
  <c r="Z26" i="6"/>
  <c r="Y26" i="6"/>
  <c r="J26" i="6"/>
  <c r="E26" i="6"/>
  <c r="Z25" i="6"/>
  <c r="Y25" i="6"/>
  <c r="J25" i="6"/>
  <c r="E25" i="6"/>
  <c r="Z24" i="6"/>
  <c r="Y24" i="6"/>
  <c r="J24" i="6"/>
  <c r="E24" i="6"/>
  <c r="Z23" i="6"/>
  <c r="Y23" i="6"/>
  <c r="J23" i="6"/>
  <c r="E23" i="6"/>
  <c r="Z22" i="6"/>
  <c r="Y22" i="6"/>
  <c r="J22" i="6"/>
  <c r="E22" i="6"/>
  <c r="Z21" i="6"/>
  <c r="Y21" i="6"/>
  <c r="J21" i="6"/>
  <c r="E21" i="6"/>
  <c r="Z20" i="6"/>
  <c r="Y20" i="6"/>
  <c r="J20" i="6"/>
  <c r="E20" i="6"/>
  <c r="Z19" i="6"/>
  <c r="Y19" i="6"/>
  <c r="J19" i="6"/>
  <c r="E19" i="6"/>
  <c r="Z18" i="6"/>
  <c r="Z49" i="6" s="1"/>
  <c r="Y18" i="6"/>
  <c r="Y49" i="6" s="1"/>
  <c r="G49" i="6" s="1"/>
  <c r="J18" i="6"/>
  <c r="G50" i="6" s="1"/>
  <c r="E18" i="6"/>
  <c r="Z52" i="5"/>
  <c r="Y52" i="5"/>
  <c r="X52" i="5"/>
  <c r="H52" i="5"/>
  <c r="H51" i="5"/>
  <c r="W52" i="5" s="1"/>
  <c r="H50" i="5"/>
  <c r="W51" i="5" s="1"/>
  <c r="G50" i="5"/>
  <c r="H49" i="5"/>
  <c r="Y48" i="5"/>
  <c r="E48" i="5"/>
  <c r="Z47" i="5"/>
  <c r="Y47" i="5"/>
  <c r="J47" i="5"/>
  <c r="E47" i="5"/>
  <c r="Z46" i="5"/>
  <c r="Y46" i="5"/>
  <c r="J46" i="5"/>
  <c r="E46" i="5"/>
  <c r="Z45" i="5"/>
  <c r="Y45" i="5"/>
  <c r="J45" i="5"/>
  <c r="E45" i="5"/>
  <c r="Z44" i="5"/>
  <c r="Y44" i="5"/>
  <c r="J44" i="5"/>
  <c r="E44" i="5"/>
  <c r="Z43" i="5"/>
  <c r="Y43" i="5"/>
  <c r="J43" i="5"/>
  <c r="E43" i="5"/>
  <c r="Z42" i="5"/>
  <c r="Y42" i="5"/>
  <c r="J42" i="5"/>
  <c r="E42" i="5"/>
  <c r="Z41" i="5"/>
  <c r="Y41" i="5"/>
  <c r="J41" i="5"/>
  <c r="E41" i="5"/>
  <c r="Z40" i="5"/>
  <c r="Y40" i="5"/>
  <c r="J40" i="5"/>
  <c r="E40" i="5"/>
  <c r="Z39" i="5"/>
  <c r="Y39" i="5"/>
  <c r="J39" i="5"/>
  <c r="E39" i="5"/>
  <c r="Z38" i="5"/>
  <c r="Y38" i="5"/>
  <c r="J38" i="5"/>
  <c r="E38" i="5"/>
  <c r="Z37" i="5"/>
  <c r="Y37" i="5"/>
  <c r="J37" i="5"/>
  <c r="E37" i="5"/>
  <c r="Z36" i="5"/>
  <c r="Y36" i="5"/>
  <c r="J36" i="5"/>
  <c r="E36" i="5"/>
  <c r="Z35" i="5"/>
  <c r="Y35" i="5"/>
  <c r="J35" i="5"/>
  <c r="E35" i="5"/>
  <c r="Z34" i="5"/>
  <c r="Y34" i="5"/>
  <c r="J34" i="5"/>
  <c r="E34" i="5"/>
  <c r="Z33" i="5"/>
  <c r="Y33" i="5"/>
  <c r="J33" i="5"/>
  <c r="E33" i="5"/>
  <c r="Z32" i="5"/>
  <c r="Y32" i="5"/>
  <c r="J32" i="5"/>
  <c r="E32" i="5"/>
  <c r="Z31" i="5"/>
  <c r="Y31" i="5"/>
  <c r="J31" i="5"/>
  <c r="E31" i="5"/>
  <c r="Z30" i="5"/>
  <c r="Y30" i="5"/>
  <c r="J30" i="5"/>
  <c r="E30" i="5"/>
  <c r="Z29" i="5"/>
  <c r="Y29" i="5"/>
  <c r="J29" i="5"/>
  <c r="E29" i="5"/>
  <c r="Z28" i="5"/>
  <c r="Y28" i="5"/>
  <c r="J28" i="5"/>
  <c r="E28" i="5"/>
  <c r="Z27" i="5"/>
  <c r="Y27" i="5"/>
  <c r="J27" i="5"/>
  <c r="E27" i="5"/>
  <c r="Z26" i="5"/>
  <c r="Y26" i="5"/>
  <c r="J26" i="5"/>
  <c r="E26" i="5"/>
  <c r="Z25" i="5"/>
  <c r="Y25" i="5"/>
  <c r="J25" i="5"/>
  <c r="E25" i="5"/>
  <c r="Z24" i="5"/>
  <c r="Y24" i="5"/>
  <c r="J24" i="5"/>
  <c r="E24" i="5"/>
  <c r="Z23" i="5"/>
  <c r="Y23" i="5"/>
  <c r="J23" i="5"/>
  <c r="E23" i="5"/>
  <c r="Z22" i="5"/>
  <c r="Y22" i="5"/>
  <c r="J22" i="5"/>
  <c r="E22" i="5"/>
  <c r="Z21" i="5"/>
  <c r="Y21" i="5"/>
  <c r="J21" i="5"/>
  <c r="E21" i="5"/>
  <c r="Z20" i="5"/>
  <c r="Y20" i="5"/>
  <c r="J20" i="5"/>
  <c r="E20" i="5"/>
  <c r="Z19" i="5"/>
  <c r="Y19" i="5"/>
  <c r="Y49" i="5" s="1"/>
  <c r="G49" i="5" s="1"/>
  <c r="J19" i="5"/>
  <c r="E19" i="5"/>
  <c r="Z18" i="5"/>
  <c r="Z49" i="5" s="1"/>
  <c r="Y18" i="5"/>
  <c r="J18" i="5"/>
  <c r="E18" i="5"/>
  <c r="Z52" i="4"/>
  <c r="Y52" i="4"/>
  <c r="X52" i="4"/>
  <c r="H52" i="4"/>
  <c r="H51" i="4"/>
  <c r="W52" i="4" s="1"/>
  <c r="H50" i="4"/>
  <c r="Y51" i="4" s="1"/>
  <c r="G50" i="4"/>
  <c r="H49" i="4"/>
  <c r="Y48" i="4"/>
  <c r="E48" i="4"/>
  <c r="Z47" i="4"/>
  <c r="Y47" i="4"/>
  <c r="J47" i="4"/>
  <c r="E47" i="4"/>
  <c r="Z46" i="4"/>
  <c r="Y46" i="4"/>
  <c r="J46" i="4"/>
  <c r="E46" i="4"/>
  <c r="Z45" i="4"/>
  <c r="Y45" i="4"/>
  <c r="J45" i="4"/>
  <c r="E45" i="4"/>
  <c r="Z44" i="4"/>
  <c r="Y44" i="4"/>
  <c r="J44" i="4"/>
  <c r="E44" i="4"/>
  <c r="Z43" i="4"/>
  <c r="Y43" i="4"/>
  <c r="J43" i="4"/>
  <c r="E43" i="4"/>
  <c r="Z42" i="4"/>
  <c r="Y42" i="4"/>
  <c r="J42" i="4"/>
  <c r="E42" i="4"/>
  <c r="Z41" i="4"/>
  <c r="Y41" i="4"/>
  <c r="J41" i="4"/>
  <c r="E41" i="4"/>
  <c r="Z40" i="4"/>
  <c r="Y40" i="4"/>
  <c r="J40" i="4"/>
  <c r="E40" i="4"/>
  <c r="Z39" i="4"/>
  <c r="Y39" i="4"/>
  <c r="J39" i="4"/>
  <c r="E39" i="4"/>
  <c r="Z38" i="4"/>
  <c r="Y38" i="4"/>
  <c r="J38" i="4"/>
  <c r="E38" i="4"/>
  <c r="Z37" i="4"/>
  <c r="Y37" i="4"/>
  <c r="J37" i="4"/>
  <c r="E37" i="4"/>
  <c r="Z36" i="4"/>
  <c r="Y36" i="4"/>
  <c r="J36" i="4"/>
  <c r="E36" i="4"/>
  <c r="Z35" i="4"/>
  <c r="Y35" i="4"/>
  <c r="J35" i="4"/>
  <c r="E35" i="4"/>
  <c r="Z34" i="4"/>
  <c r="Y34" i="4"/>
  <c r="J34" i="4"/>
  <c r="E34" i="4"/>
  <c r="Z33" i="4"/>
  <c r="Y33" i="4"/>
  <c r="J33" i="4"/>
  <c r="E33" i="4"/>
  <c r="Z32" i="4"/>
  <c r="Y32" i="4"/>
  <c r="J32" i="4"/>
  <c r="E32" i="4"/>
  <c r="Z31" i="4"/>
  <c r="Y31" i="4"/>
  <c r="J31" i="4"/>
  <c r="E31" i="4"/>
  <c r="Z30" i="4"/>
  <c r="Y30" i="4"/>
  <c r="J30" i="4"/>
  <c r="E30" i="4"/>
  <c r="Z29" i="4"/>
  <c r="Y29" i="4"/>
  <c r="J29" i="4"/>
  <c r="E29" i="4"/>
  <c r="Z28" i="4"/>
  <c r="Y28" i="4"/>
  <c r="J28" i="4"/>
  <c r="E28" i="4"/>
  <c r="Z27" i="4"/>
  <c r="Y27" i="4"/>
  <c r="J27" i="4"/>
  <c r="E27" i="4"/>
  <c r="Z26" i="4"/>
  <c r="Y26" i="4"/>
  <c r="J26" i="4"/>
  <c r="E26" i="4"/>
  <c r="Z25" i="4"/>
  <c r="Y25" i="4"/>
  <c r="J25" i="4"/>
  <c r="E25" i="4"/>
  <c r="Z24" i="4"/>
  <c r="Y24" i="4"/>
  <c r="J24" i="4"/>
  <c r="E24" i="4"/>
  <c r="Z23" i="4"/>
  <c r="Y23" i="4"/>
  <c r="J23" i="4"/>
  <c r="E23" i="4"/>
  <c r="Z22" i="4"/>
  <c r="Y22" i="4"/>
  <c r="J22" i="4"/>
  <c r="E22" i="4"/>
  <c r="Z21" i="4"/>
  <c r="Y21" i="4"/>
  <c r="J21" i="4"/>
  <c r="E21" i="4"/>
  <c r="Z20" i="4"/>
  <c r="Y20" i="4"/>
  <c r="J20" i="4"/>
  <c r="E20" i="4"/>
  <c r="Z19" i="4"/>
  <c r="Y19" i="4"/>
  <c r="Y49" i="4" s="1"/>
  <c r="J19" i="4"/>
  <c r="E19" i="4"/>
  <c r="Z18" i="4"/>
  <c r="Z49" i="4" s="1"/>
  <c r="Y18" i="4"/>
  <c r="J18" i="4"/>
  <c r="E18" i="4"/>
  <c r="Z52" i="3"/>
  <c r="Y52" i="3"/>
  <c r="X52" i="3"/>
  <c r="W52" i="3"/>
  <c r="H52" i="3"/>
  <c r="Z51" i="3"/>
  <c r="Y51" i="3"/>
  <c r="X51" i="3"/>
  <c r="W51" i="3"/>
  <c r="H51" i="3"/>
  <c r="H50" i="3"/>
  <c r="H49" i="3"/>
  <c r="Y48" i="3"/>
  <c r="E48" i="3"/>
  <c r="Z47" i="3"/>
  <c r="Y47" i="3"/>
  <c r="J47" i="3"/>
  <c r="E47" i="3"/>
  <c r="Z46" i="3"/>
  <c r="Y46" i="3"/>
  <c r="J46" i="3"/>
  <c r="E46" i="3"/>
  <c r="Z45" i="3"/>
  <c r="Y45" i="3"/>
  <c r="J45" i="3"/>
  <c r="E45" i="3"/>
  <c r="Z44" i="3"/>
  <c r="Y44" i="3"/>
  <c r="J44" i="3"/>
  <c r="E44" i="3"/>
  <c r="Z43" i="3"/>
  <c r="Y43" i="3"/>
  <c r="J43" i="3"/>
  <c r="E43" i="3"/>
  <c r="Z42" i="3"/>
  <c r="Y42" i="3"/>
  <c r="J42" i="3"/>
  <c r="E42" i="3"/>
  <c r="Z41" i="3"/>
  <c r="Y41" i="3"/>
  <c r="J41" i="3"/>
  <c r="E41" i="3"/>
  <c r="Z40" i="3"/>
  <c r="Y40" i="3"/>
  <c r="J40" i="3"/>
  <c r="E40" i="3"/>
  <c r="Z39" i="3"/>
  <c r="Y39" i="3"/>
  <c r="J39" i="3"/>
  <c r="E39" i="3"/>
  <c r="Z38" i="3"/>
  <c r="Y38" i="3"/>
  <c r="J38" i="3"/>
  <c r="E38" i="3"/>
  <c r="Z37" i="3"/>
  <c r="Y37" i="3"/>
  <c r="J37" i="3"/>
  <c r="E37" i="3"/>
  <c r="Z36" i="3"/>
  <c r="Y36" i="3"/>
  <c r="J36" i="3"/>
  <c r="E36" i="3"/>
  <c r="Z35" i="3"/>
  <c r="Y35" i="3"/>
  <c r="J35" i="3"/>
  <c r="E35" i="3"/>
  <c r="Z34" i="3"/>
  <c r="Y34" i="3"/>
  <c r="J34" i="3"/>
  <c r="E34" i="3"/>
  <c r="Z33" i="3"/>
  <c r="Y33" i="3"/>
  <c r="J33" i="3"/>
  <c r="E33" i="3"/>
  <c r="Z32" i="3"/>
  <c r="Y32" i="3"/>
  <c r="J32" i="3"/>
  <c r="E32" i="3"/>
  <c r="Z31" i="3"/>
  <c r="Y31" i="3"/>
  <c r="J31" i="3"/>
  <c r="E31" i="3"/>
  <c r="Z30" i="3"/>
  <c r="Y30" i="3"/>
  <c r="J30" i="3"/>
  <c r="E30" i="3"/>
  <c r="Z29" i="3"/>
  <c r="Y29" i="3"/>
  <c r="J29" i="3"/>
  <c r="E29" i="3"/>
  <c r="Z28" i="3"/>
  <c r="Y28" i="3"/>
  <c r="J28" i="3"/>
  <c r="E28" i="3"/>
  <c r="Z27" i="3"/>
  <c r="Y27" i="3"/>
  <c r="J27" i="3"/>
  <c r="E27" i="3"/>
  <c r="Z26" i="3"/>
  <c r="Y26" i="3"/>
  <c r="J26" i="3"/>
  <c r="E26" i="3"/>
  <c r="Z25" i="3"/>
  <c r="Y25" i="3"/>
  <c r="J25" i="3"/>
  <c r="E25" i="3"/>
  <c r="Z24" i="3"/>
  <c r="Y24" i="3"/>
  <c r="J24" i="3"/>
  <c r="E24" i="3"/>
  <c r="Z23" i="3"/>
  <c r="Y23" i="3"/>
  <c r="J23" i="3"/>
  <c r="E23" i="3"/>
  <c r="Z22" i="3"/>
  <c r="Y22" i="3"/>
  <c r="J22" i="3"/>
  <c r="E22" i="3"/>
  <c r="Z21" i="3"/>
  <c r="Y21" i="3"/>
  <c r="J21" i="3"/>
  <c r="E21" i="3"/>
  <c r="Z20" i="3"/>
  <c r="Y20" i="3"/>
  <c r="J20" i="3"/>
  <c r="E20" i="3"/>
  <c r="Z19" i="3"/>
  <c r="Y19" i="3"/>
  <c r="J19" i="3"/>
  <c r="E19" i="3"/>
  <c r="Z18" i="3"/>
  <c r="Z49" i="3" s="1"/>
  <c r="Y18" i="3"/>
  <c r="Y49" i="3" s="1"/>
  <c r="G49" i="3" s="1"/>
  <c r="J18" i="3"/>
  <c r="G50" i="3" s="1"/>
  <c r="E18" i="3"/>
  <c r="Z52" i="2"/>
  <c r="Y52" i="2"/>
  <c r="X52" i="2"/>
  <c r="H52" i="2"/>
  <c r="H51" i="2"/>
  <c r="W52" i="2" s="1"/>
  <c r="H50" i="2"/>
  <c r="Y51" i="2" s="1"/>
  <c r="G50" i="2"/>
  <c r="H49" i="2"/>
  <c r="Y48" i="2"/>
  <c r="E48" i="2"/>
  <c r="Z47" i="2"/>
  <c r="Y47" i="2"/>
  <c r="J47" i="2"/>
  <c r="E47" i="2"/>
  <c r="Z46" i="2"/>
  <c r="Y46" i="2"/>
  <c r="J46" i="2"/>
  <c r="E46" i="2"/>
  <c r="Z45" i="2"/>
  <c r="Y45" i="2"/>
  <c r="J45" i="2"/>
  <c r="E45" i="2"/>
  <c r="Z44" i="2"/>
  <c r="Y44" i="2"/>
  <c r="J44" i="2"/>
  <c r="E44" i="2"/>
  <c r="Z43" i="2"/>
  <c r="Y43" i="2"/>
  <c r="J43" i="2"/>
  <c r="E43" i="2"/>
  <c r="Z42" i="2"/>
  <c r="Y42" i="2"/>
  <c r="J42" i="2"/>
  <c r="E42" i="2"/>
  <c r="Z41" i="2"/>
  <c r="Y41" i="2"/>
  <c r="J41" i="2"/>
  <c r="E41" i="2"/>
  <c r="Z40" i="2"/>
  <c r="Y40" i="2"/>
  <c r="J40" i="2"/>
  <c r="E40" i="2"/>
  <c r="Z39" i="2"/>
  <c r="Y39" i="2"/>
  <c r="J39" i="2"/>
  <c r="E39" i="2"/>
  <c r="Z38" i="2"/>
  <c r="Y38" i="2"/>
  <c r="J38" i="2"/>
  <c r="E38" i="2"/>
  <c r="Z37" i="2"/>
  <c r="Y37" i="2"/>
  <c r="J37" i="2"/>
  <c r="E37" i="2"/>
  <c r="Z36" i="2"/>
  <c r="Y36" i="2"/>
  <c r="J36" i="2"/>
  <c r="E36" i="2"/>
  <c r="Z35" i="2"/>
  <c r="Y35" i="2"/>
  <c r="J35" i="2"/>
  <c r="E35" i="2"/>
  <c r="Z34" i="2"/>
  <c r="Y34" i="2"/>
  <c r="J34" i="2"/>
  <c r="E34" i="2"/>
  <c r="Z33" i="2"/>
  <c r="Y33" i="2"/>
  <c r="J33" i="2"/>
  <c r="E33" i="2"/>
  <c r="Z32" i="2"/>
  <c r="Y32" i="2"/>
  <c r="J32" i="2"/>
  <c r="E32" i="2"/>
  <c r="Z31" i="2"/>
  <c r="Y31" i="2"/>
  <c r="J31" i="2"/>
  <c r="E31" i="2"/>
  <c r="Z30" i="2"/>
  <c r="Y30" i="2"/>
  <c r="J30" i="2"/>
  <c r="E30" i="2"/>
  <c r="Z29" i="2"/>
  <c r="Y29" i="2"/>
  <c r="J29" i="2"/>
  <c r="E29" i="2"/>
  <c r="Z28" i="2"/>
  <c r="Y28" i="2"/>
  <c r="J28" i="2"/>
  <c r="E28" i="2"/>
  <c r="Z27" i="2"/>
  <c r="Y27" i="2"/>
  <c r="J27" i="2"/>
  <c r="E27" i="2"/>
  <c r="Z26" i="2"/>
  <c r="Y26" i="2"/>
  <c r="J26" i="2"/>
  <c r="E26" i="2"/>
  <c r="Z25" i="2"/>
  <c r="Y25" i="2"/>
  <c r="J25" i="2"/>
  <c r="E25" i="2"/>
  <c r="Z24" i="2"/>
  <c r="Y24" i="2"/>
  <c r="J24" i="2"/>
  <c r="E24" i="2"/>
  <c r="Z23" i="2"/>
  <c r="Y23" i="2"/>
  <c r="J23" i="2"/>
  <c r="E23" i="2"/>
  <c r="Z22" i="2"/>
  <c r="Y22" i="2"/>
  <c r="J22" i="2"/>
  <c r="E22" i="2"/>
  <c r="Z21" i="2"/>
  <c r="Y21" i="2"/>
  <c r="J21" i="2"/>
  <c r="E21" i="2"/>
  <c r="Z20" i="2"/>
  <c r="Y20" i="2"/>
  <c r="J20" i="2"/>
  <c r="E20" i="2"/>
  <c r="Z19" i="2"/>
  <c r="Y19" i="2"/>
  <c r="J19" i="2"/>
  <c r="E19" i="2"/>
  <c r="Z18" i="2"/>
  <c r="Z49" i="2" s="1"/>
  <c r="Y18" i="2"/>
  <c r="Y49" i="2" s="1"/>
  <c r="G49" i="2" s="1"/>
  <c r="J18" i="2"/>
  <c r="E18" i="2"/>
  <c r="G50" i="15" l="1"/>
  <c r="G50" i="27"/>
  <c r="G50" i="17"/>
  <c r="G50" i="25"/>
  <c r="Y49" i="27"/>
  <c r="G49" i="27" s="1"/>
  <c r="Y49" i="16"/>
  <c r="G49" i="16" s="1"/>
  <c r="G50" i="19"/>
  <c r="G50" i="23"/>
  <c r="Y49" i="25"/>
  <c r="G49" i="25" s="1"/>
  <c r="Y49" i="18"/>
  <c r="G49" i="18" s="1"/>
  <c r="G50" i="21"/>
  <c r="Y49" i="23"/>
  <c r="G49" i="23" s="1"/>
  <c r="Z51" i="28"/>
  <c r="Y51" i="28"/>
  <c r="X51" i="28"/>
  <c r="Z51" i="16"/>
  <c r="Y51" i="16"/>
  <c r="Y49" i="20"/>
  <c r="G49" i="20" s="1"/>
  <c r="Y49" i="21"/>
  <c r="G49" i="21" s="1"/>
  <c r="Z51" i="26"/>
  <c r="Y51" i="26"/>
  <c r="X51" i="26"/>
  <c r="Z51" i="18"/>
  <c r="Y51" i="18"/>
  <c r="Z51" i="24"/>
  <c r="Y51" i="24"/>
  <c r="X51" i="24"/>
  <c r="W51" i="28"/>
  <c r="W51" i="16"/>
  <c r="Z51" i="20"/>
  <c r="Y51" i="20"/>
  <c r="Z51" i="22"/>
  <c r="Y51" i="22"/>
  <c r="X51" i="22"/>
  <c r="W51" i="26"/>
  <c r="X51" i="16"/>
  <c r="W51" i="18"/>
  <c r="W51" i="24"/>
  <c r="X51" i="18"/>
  <c r="W51" i="20"/>
  <c r="W51" i="22"/>
  <c r="X51" i="20"/>
  <c r="W51" i="15"/>
  <c r="W51" i="17"/>
  <c r="W51" i="19"/>
  <c r="W51" i="21"/>
  <c r="W51" i="23"/>
  <c r="W51" i="25"/>
  <c r="W51" i="27"/>
  <c r="X51" i="15"/>
  <c r="X51" i="17"/>
  <c r="X51" i="19"/>
  <c r="X51" i="21"/>
  <c r="X51" i="23"/>
  <c r="X51" i="25"/>
  <c r="X51" i="27"/>
  <c r="G49" i="11"/>
  <c r="G49" i="14"/>
  <c r="G49" i="9"/>
  <c r="G49" i="12"/>
  <c r="W51" i="10"/>
  <c r="Y51" i="14"/>
  <c r="Z51" i="8"/>
  <c r="Z51" i="12"/>
  <c r="Z51" i="14"/>
  <c r="W51" i="14"/>
  <c r="W51" i="9"/>
  <c r="W51" i="11"/>
  <c r="W51" i="13"/>
  <c r="X51" i="8"/>
  <c r="X51" i="12"/>
  <c r="Y51" i="12"/>
  <c r="Z51" i="10"/>
  <c r="X51" i="9"/>
  <c r="X51" i="11"/>
  <c r="X51" i="13"/>
  <c r="W51" i="8"/>
  <c r="X51" i="10"/>
  <c r="G49" i="7"/>
  <c r="W51" i="7"/>
  <c r="X51" i="5"/>
  <c r="X51" i="7"/>
  <c r="Y51" i="7"/>
  <c r="Z51" i="5"/>
  <c r="Y51" i="5"/>
  <c r="W51" i="6"/>
  <c r="G49" i="4"/>
  <c r="W51" i="4"/>
  <c r="X51" i="4"/>
  <c r="Z51" i="4"/>
  <c r="X51" i="2"/>
  <c r="Z51" i="2"/>
  <c r="W51" i="2"/>
  <c r="H52" i="1"/>
  <c r="H51" i="1"/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H50" i="1"/>
  <c r="G50" i="1" l="1"/>
  <c r="Z52" i="1"/>
  <c r="Y52" i="1"/>
  <c r="X52" i="1"/>
  <c r="H49" i="1" l="1"/>
  <c r="W51" i="1" s="1"/>
  <c r="W52" i="1" s="1"/>
  <c r="Y18" i="1"/>
  <c r="Y19" i="1"/>
  <c r="Y20" i="1"/>
  <c r="Y21" i="1"/>
  <c r="Y22" i="1"/>
  <c r="Y23" i="1"/>
  <c r="Y24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18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Z49" i="1" l="1"/>
  <c r="Y49" i="1"/>
  <c r="Z51" i="1" l="1"/>
  <c r="G49" i="1"/>
  <c r="Y51" i="1" s="1"/>
  <c r="X51" i="1" l="1"/>
</calcChain>
</file>

<file path=xl/sharedStrings.xml><?xml version="1.0" encoding="utf-8"?>
<sst xmlns="http://schemas.openxmlformats.org/spreadsheetml/2006/main" count="11172" uniqueCount="77">
  <si>
    <t>Exercici</t>
  </si>
  <si>
    <t>Cens</t>
  </si>
  <si>
    <t>Comissió</t>
  </si>
  <si>
    <t>Càrrec</t>
  </si>
  <si>
    <t>2.- Campament</t>
  </si>
  <si>
    <t>3.- El Palau</t>
  </si>
  <si>
    <t>4.- Porta del Sol</t>
  </si>
  <si>
    <t>5.- Mariano Benlliure</t>
  </si>
  <si>
    <t>6.- Grupos de la Merced</t>
  </si>
  <si>
    <t>7.- Vicente Mortes</t>
  </si>
  <si>
    <t>8.- Sant Roc</t>
  </si>
  <si>
    <t>9.- Alborxí</t>
  </si>
  <si>
    <t>10.- L'amistat</t>
  </si>
  <si>
    <t>11.- Colom d'or</t>
  </si>
  <si>
    <t>12.- Olmos-Nieva</t>
  </si>
  <si>
    <t>14.- Gran Teatre</t>
  </si>
  <si>
    <t>15.- Crist de la Fé</t>
  </si>
  <si>
    <t>16.- Terramelar</t>
  </si>
  <si>
    <t>17.- Colinas de San Antonio</t>
  </si>
  <si>
    <t>18.- Trinquet</t>
  </si>
  <si>
    <t>19.- El Clot</t>
  </si>
  <si>
    <t>1.- Dos de Maig</t>
  </si>
  <si>
    <t>20.- Plaza Benicarló</t>
  </si>
  <si>
    <t>21.- Plaça del Poble</t>
  </si>
  <si>
    <t>22.- Virgen de los Desamparados</t>
  </si>
  <si>
    <t>23.- Nova Paterna</t>
  </si>
  <si>
    <t>24.- Lloma Llarga</t>
  </si>
  <si>
    <t>25.- La Nostra</t>
  </si>
  <si>
    <t>26.- Enric Valor</t>
  </si>
  <si>
    <t>27.- El Molí</t>
  </si>
  <si>
    <t>28.- Mas del Rosari</t>
  </si>
  <si>
    <t>13.- Poligono Norte-Pryca</t>
  </si>
  <si>
    <t>0.- JLF Paterna</t>
  </si>
  <si>
    <t>no</t>
  </si>
  <si>
    <t>Fallera Major</t>
  </si>
  <si>
    <t>Delegat JLF</t>
  </si>
  <si>
    <t>Vocal</t>
  </si>
  <si>
    <t>President</t>
  </si>
  <si>
    <t>Directiu</t>
  </si>
  <si>
    <t>FM Paterna</t>
  </si>
  <si>
    <t>Delegació de Recompenses de Junta Loca Fallera de Paterna</t>
  </si>
  <si>
    <t>Recompensa Major</t>
  </si>
  <si>
    <t>Insignia:</t>
  </si>
  <si>
    <t>Or Llaureada</t>
  </si>
  <si>
    <t>Or</t>
  </si>
  <si>
    <t>Argent</t>
  </si>
  <si>
    <t xml:space="preserve">Tipus: </t>
  </si>
  <si>
    <t>Comissió:</t>
  </si>
  <si>
    <t>Faller</t>
  </si>
  <si>
    <t>Nom i Cognoms:</t>
  </si>
  <si>
    <t>Individual</t>
  </si>
  <si>
    <t>Col·lectiva</t>
  </si>
  <si>
    <t>DNI:</t>
  </si>
  <si>
    <t>Data de Naiximent:</t>
  </si>
  <si>
    <t>Última recompensa concedida:</t>
  </si>
  <si>
    <t>Exercici Faller:</t>
  </si>
  <si>
    <t>individual</t>
  </si>
  <si>
    <t>colectiva</t>
  </si>
  <si>
    <t>Pre-Concedida</t>
  </si>
  <si>
    <t>C</t>
  </si>
  <si>
    <t>I</t>
  </si>
  <si>
    <t>E</t>
  </si>
  <si>
    <t>A</t>
  </si>
  <si>
    <t>O</t>
  </si>
  <si>
    <t>LL</t>
  </si>
  <si>
    <t>per anys</t>
  </si>
  <si>
    <t>Alcalde</t>
  </si>
  <si>
    <t>Exercici actual:</t>
  </si>
  <si>
    <t>Aprobada</t>
  </si>
  <si>
    <t>Denegada</t>
  </si>
  <si>
    <t>Títol Pòstum</t>
  </si>
  <si>
    <t>si</t>
  </si>
  <si>
    <t>29.- Casas Verdes</t>
  </si>
  <si>
    <t>per càrrec</t>
  </si>
  <si>
    <t>Per anys o càrrec:</t>
  </si>
  <si>
    <t>Corte JLF</t>
  </si>
  <si>
    <t>Coure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</si>
</sst>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1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0" fillId="0" borderId="0" xfId="0" applyFill="1" applyBorder="1" applyProtection="1"/>
    <xf numFmtId="164" fontId="4" fillId="0" borderId="0" xfId="0" applyNumberFormat="1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14" fontId="8" fillId="0" borderId="14" xfId="0" applyNumberFormat="1" applyFont="1" applyBorder="1" applyAlignment="1" applyProtection="1">
      <alignment horizontal="center"/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tabSelected="1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34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37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37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37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37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37">
        <v>2028</v>
      </c>
      <c r="B20" s="6"/>
      <c r="C20" s="6"/>
      <c r="D20" s="6"/>
      <c r="E20" s="32">
        <f t="shared" si="2"/>
        <v>0</v>
      </c>
      <c r="F20" s="37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37">
        <v>2027</v>
      </c>
      <c r="B21" s="6"/>
      <c r="C21" s="6"/>
      <c r="D21" s="6"/>
      <c r="E21" s="32">
        <f t="shared" si="2"/>
        <v>0</v>
      </c>
      <c r="F21" s="37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37">
        <v>2026</v>
      </c>
      <c r="B22" s="6"/>
      <c r="C22" s="6"/>
      <c r="D22" s="6"/>
      <c r="E22" s="32">
        <f t="shared" si="2"/>
        <v>0</v>
      </c>
      <c r="F22" s="37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37">
        <v>2025</v>
      </c>
      <c r="B23" s="6"/>
      <c r="C23" s="6"/>
      <c r="D23" s="6"/>
      <c r="E23" s="32">
        <f t="shared" si="2"/>
        <v>0</v>
      </c>
      <c r="F23" s="37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37">
        <v>2024</v>
      </c>
      <c r="B24" s="6"/>
      <c r="C24" s="6"/>
      <c r="D24" s="6"/>
      <c r="E24" s="32">
        <f t="shared" si="2"/>
        <v>0</v>
      </c>
      <c r="F24" s="37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37">
        <v>2023</v>
      </c>
      <c r="B25" s="6"/>
      <c r="C25" s="6"/>
      <c r="D25" s="6"/>
      <c r="E25" s="32">
        <f t="shared" si="2"/>
        <v>0</v>
      </c>
      <c r="F25" s="37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37">
        <v>2022</v>
      </c>
      <c r="B26" s="6"/>
      <c r="C26" s="6"/>
      <c r="D26" s="6"/>
      <c r="E26" s="32">
        <f t="shared" si="2"/>
        <v>0</v>
      </c>
      <c r="F26" s="37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37">
        <v>2021</v>
      </c>
      <c r="B27" s="6"/>
      <c r="C27" s="6"/>
      <c r="D27" s="6"/>
      <c r="E27" s="32">
        <f t="shared" si="2"/>
        <v>0</v>
      </c>
      <c r="F27" s="37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37">
        <v>2020</v>
      </c>
      <c r="B28" s="6"/>
      <c r="C28" s="6"/>
      <c r="D28" s="6"/>
      <c r="E28" s="32">
        <f t="shared" si="2"/>
        <v>0</v>
      </c>
      <c r="F28" s="37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37">
        <v>2019</v>
      </c>
      <c r="B29" s="6"/>
      <c r="C29" s="6"/>
      <c r="D29" s="6"/>
      <c r="E29" s="32">
        <f t="shared" si="2"/>
        <v>0</v>
      </c>
      <c r="F29" s="37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37">
        <v>2018</v>
      </c>
      <c r="B30" s="6"/>
      <c r="C30" s="6"/>
      <c r="D30" s="6"/>
      <c r="E30" s="32">
        <f t="shared" si="2"/>
        <v>0</v>
      </c>
      <c r="F30" s="37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37">
        <v>2017</v>
      </c>
      <c r="B31" s="6"/>
      <c r="C31" s="6"/>
      <c r="D31" s="6"/>
      <c r="E31" s="32">
        <f t="shared" si="2"/>
        <v>0</v>
      </c>
      <c r="F31" s="37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37">
        <v>2016</v>
      </c>
      <c r="B32" s="6"/>
      <c r="C32" s="6"/>
      <c r="D32" s="6"/>
      <c r="E32" s="32">
        <f t="shared" si="2"/>
        <v>0</v>
      </c>
      <c r="F32" s="37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37">
        <v>2015</v>
      </c>
      <c r="B33" s="6"/>
      <c r="C33" s="6"/>
      <c r="D33" s="6"/>
      <c r="E33" s="32">
        <f t="shared" si="2"/>
        <v>0</v>
      </c>
      <c r="F33" s="37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37">
        <v>2014</v>
      </c>
      <c r="B34" s="6"/>
      <c r="C34" s="6"/>
      <c r="D34" s="6"/>
      <c r="E34" s="32">
        <f t="shared" si="2"/>
        <v>0</v>
      </c>
      <c r="F34" s="37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37">
        <v>2013</v>
      </c>
      <c r="B35" s="6"/>
      <c r="C35" s="6"/>
      <c r="D35" s="6"/>
      <c r="E35" s="32">
        <f t="shared" si="2"/>
        <v>0</v>
      </c>
      <c r="F35" s="37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37">
        <v>2012</v>
      </c>
      <c r="B36" s="6"/>
      <c r="C36" s="6"/>
      <c r="D36" s="6"/>
      <c r="E36" s="32">
        <f t="shared" si="2"/>
        <v>0</v>
      </c>
      <c r="F36" s="37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37">
        <v>2011</v>
      </c>
      <c r="B37" s="6"/>
      <c r="C37" s="6"/>
      <c r="D37" s="6"/>
      <c r="E37" s="32">
        <f t="shared" si="2"/>
        <v>0</v>
      </c>
      <c r="F37" s="37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37">
        <v>2010</v>
      </c>
      <c r="B38" s="6"/>
      <c r="C38" s="6"/>
      <c r="D38" s="6"/>
      <c r="E38" s="32">
        <f t="shared" si="2"/>
        <v>0</v>
      </c>
      <c r="F38" s="37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37">
        <v>2009</v>
      </c>
      <c r="B39" s="6"/>
      <c r="C39" s="6"/>
      <c r="D39" s="6"/>
      <c r="E39" s="32">
        <f t="shared" si="2"/>
        <v>0</v>
      </c>
      <c r="F39" s="37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37">
        <v>2008</v>
      </c>
      <c r="B40" s="6"/>
      <c r="C40" s="6"/>
      <c r="D40" s="6"/>
      <c r="E40" s="32">
        <f t="shared" si="2"/>
        <v>0</v>
      </c>
      <c r="F40" s="37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37">
        <v>2007</v>
      </c>
      <c r="B41" s="6"/>
      <c r="C41" s="6"/>
      <c r="D41" s="6"/>
      <c r="E41" s="32">
        <f t="shared" si="2"/>
        <v>0</v>
      </c>
      <c r="F41" s="37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37">
        <v>2006</v>
      </c>
      <c r="B42" s="6"/>
      <c r="C42" s="6"/>
      <c r="D42" s="6"/>
      <c r="E42" s="32">
        <f t="shared" si="2"/>
        <v>0</v>
      </c>
      <c r="F42" s="37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37">
        <v>2005</v>
      </c>
      <c r="B43" s="6"/>
      <c r="C43" s="6"/>
      <c r="D43" s="6"/>
      <c r="E43" s="32">
        <f t="shared" si="2"/>
        <v>0</v>
      </c>
      <c r="F43" s="37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37">
        <v>2004</v>
      </c>
      <c r="B44" s="6"/>
      <c r="C44" s="6"/>
      <c r="D44" s="6"/>
      <c r="E44" s="32">
        <f t="shared" si="2"/>
        <v>0</v>
      </c>
      <c r="F44" s="37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37">
        <v>2003</v>
      </c>
      <c r="B45" s="6"/>
      <c r="C45" s="6"/>
      <c r="D45" s="6"/>
      <c r="E45" s="32">
        <f t="shared" si="2"/>
        <v>0</v>
      </c>
      <c r="F45" s="37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37">
        <v>2002</v>
      </c>
      <c r="B46" s="6"/>
      <c r="C46" s="6"/>
      <c r="D46" s="6"/>
      <c r="E46" s="32">
        <f t="shared" si="2"/>
        <v>0</v>
      </c>
      <c r="F46" s="37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37">
        <v>2001</v>
      </c>
      <c r="B47" s="6"/>
      <c r="C47" s="6"/>
      <c r="D47" s="6"/>
      <c r="E47" s="32">
        <f t="shared" si="2"/>
        <v>0</v>
      </c>
      <c r="F47" s="37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37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37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37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C2:I2"/>
    <mergeCell ref="D3:G3"/>
    <mergeCell ref="D5:G5"/>
    <mergeCell ref="D6:G6"/>
    <mergeCell ref="A11:C11"/>
    <mergeCell ref="D11:I11"/>
    <mergeCell ref="D7:G7"/>
    <mergeCell ref="C9:D9"/>
    <mergeCell ref="E9:G9"/>
    <mergeCell ref="F51:G51"/>
    <mergeCell ref="F53:G53"/>
    <mergeCell ref="D8:G8"/>
    <mergeCell ref="D12:G12"/>
    <mergeCell ref="A13:C13"/>
    <mergeCell ref="D13:G13"/>
    <mergeCell ref="A14:C14"/>
    <mergeCell ref="A15:C15"/>
    <mergeCell ref="D14:G14"/>
    <mergeCell ref="D15:G15"/>
    <mergeCell ref="F52:G52"/>
  </mergeCells>
  <conditionalFormatting sqref="H51">
    <cfRule type="cellIs" dxfId="111" priority="3" operator="equal">
      <formula>"correspon"</formula>
    </cfRule>
    <cfRule type="cellIs" dxfId="110" priority="4" operator="equal">
      <formula>"no correspon"</formula>
    </cfRule>
  </conditionalFormatting>
  <conditionalFormatting sqref="H52">
    <cfRule type="cellIs" dxfId="109" priority="1" operator="equal">
      <formula>"correspon"</formula>
    </cfRule>
    <cfRule type="cellIs" dxfId="108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75" priority="3" operator="equal">
      <formula>"correspon"</formula>
    </cfRule>
    <cfRule type="cellIs" dxfId="74" priority="4" operator="equal">
      <formula>"no correspon"</formula>
    </cfRule>
  </conditionalFormatting>
  <conditionalFormatting sqref="H52">
    <cfRule type="cellIs" dxfId="73" priority="1" operator="equal">
      <formula>"correspon"</formula>
    </cfRule>
    <cfRule type="cellIs" dxfId="72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71" priority="3" operator="equal">
      <formula>"correspon"</formula>
    </cfRule>
    <cfRule type="cellIs" dxfId="70" priority="4" operator="equal">
      <formula>"no correspon"</formula>
    </cfRule>
  </conditionalFormatting>
  <conditionalFormatting sqref="H52">
    <cfRule type="cellIs" dxfId="69" priority="1" operator="equal">
      <formula>"correspon"</formula>
    </cfRule>
    <cfRule type="cellIs" dxfId="68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67" priority="3" operator="equal">
      <formula>"correspon"</formula>
    </cfRule>
    <cfRule type="cellIs" dxfId="66" priority="4" operator="equal">
      <formula>"no correspon"</formula>
    </cfRule>
  </conditionalFormatting>
  <conditionalFormatting sqref="H52">
    <cfRule type="cellIs" dxfId="65" priority="1" operator="equal">
      <formula>"correspon"</formula>
    </cfRule>
    <cfRule type="cellIs" dxfId="64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63" priority="3" operator="equal">
      <formula>"correspon"</formula>
    </cfRule>
    <cfRule type="cellIs" dxfId="62" priority="4" operator="equal">
      <formula>"no correspon"</formula>
    </cfRule>
  </conditionalFormatting>
  <conditionalFormatting sqref="H52">
    <cfRule type="cellIs" dxfId="61" priority="1" operator="equal">
      <formula>"correspon"</formula>
    </cfRule>
    <cfRule type="cellIs" dxfId="6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59" priority="3" operator="equal">
      <formula>"correspon"</formula>
    </cfRule>
    <cfRule type="cellIs" dxfId="58" priority="4" operator="equal">
      <formula>"no correspon"</formula>
    </cfRule>
  </conditionalFormatting>
  <conditionalFormatting sqref="H52">
    <cfRule type="cellIs" dxfId="57" priority="1" operator="equal">
      <formula>"correspon"</formula>
    </cfRule>
    <cfRule type="cellIs" dxfId="56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55" priority="3" operator="equal">
      <formula>"correspon"</formula>
    </cfRule>
    <cfRule type="cellIs" dxfId="54" priority="4" operator="equal">
      <formula>"no correspon"</formula>
    </cfRule>
  </conditionalFormatting>
  <conditionalFormatting sqref="H52">
    <cfRule type="cellIs" dxfId="53" priority="1" operator="equal">
      <formula>"correspon"</formula>
    </cfRule>
    <cfRule type="cellIs" dxfId="52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51" priority="3" operator="equal">
      <formula>"correspon"</formula>
    </cfRule>
    <cfRule type="cellIs" dxfId="50" priority="4" operator="equal">
      <formula>"no correspon"</formula>
    </cfRule>
  </conditionalFormatting>
  <conditionalFormatting sqref="H52">
    <cfRule type="cellIs" dxfId="49" priority="1" operator="equal">
      <formula>"correspon"</formula>
    </cfRule>
    <cfRule type="cellIs" dxfId="48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47" priority="3" operator="equal">
      <formula>"correspon"</formula>
    </cfRule>
    <cfRule type="cellIs" dxfId="46" priority="4" operator="equal">
      <formula>"no correspon"</formula>
    </cfRule>
  </conditionalFormatting>
  <conditionalFormatting sqref="H52">
    <cfRule type="cellIs" dxfId="45" priority="1" operator="equal">
      <formula>"correspon"</formula>
    </cfRule>
    <cfRule type="cellIs" dxfId="44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43" priority="3" operator="equal">
      <formula>"correspon"</formula>
    </cfRule>
    <cfRule type="cellIs" dxfId="42" priority="4" operator="equal">
      <formula>"no correspon"</formula>
    </cfRule>
  </conditionalFormatting>
  <conditionalFormatting sqref="H52">
    <cfRule type="cellIs" dxfId="41" priority="1" operator="equal">
      <formula>"correspon"</formula>
    </cfRule>
    <cfRule type="cellIs" dxfId="4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39" priority="3" operator="equal">
      <formula>"correspon"</formula>
    </cfRule>
    <cfRule type="cellIs" dxfId="38" priority="4" operator="equal">
      <formula>"no correspon"</formula>
    </cfRule>
  </conditionalFormatting>
  <conditionalFormatting sqref="H52">
    <cfRule type="cellIs" dxfId="37" priority="1" operator="equal">
      <formula>"correspon"</formula>
    </cfRule>
    <cfRule type="cellIs" dxfId="36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107" priority="3" operator="equal">
      <formula>"correspon"</formula>
    </cfRule>
    <cfRule type="cellIs" dxfId="106" priority="4" operator="equal">
      <formula>"no correspon"</formula>
    </cfRule>
  </conditionalFormatting>
  <conditionalFormatting sqref="H52">
    <cfRule type="cellIs" dxfId="105" priority="1" operator="equal">
      <formula>"correspon"</formula>
    </cfRule>
    <cfRule type="cellIs" dxfId="104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35" priority="3" operator="equal">
      <formula>"correspon"</formula>
    </cfRule>
    <cfRule type="cellIs" dxfId="34" priority="4" operator="equal">
      <formula>"no correspon"</formula>
    </cfRule>
  </conditionalFormatting>
  <conditionalFormatting sqref="H52">
    <cfRule type="cellIs" dxfId="33" priority="1" operator="equal">
      <formula>"correspon"</formula>
    </cfRule>
    <cfRule type="cellIs" dxfId="32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31" priority="3" operator="equal">
      <formula>"correspon"</formula>
    </cfRule>
    <cfRule type="cellIs" dxfId="30" priority="4" operator="equal">
      <formula>"no correspon"</formula>
    </cfRule>
  </conditionalFormatting>
  <conditionalFormatting sqref="H52">
    <cfRule type="cellIs" dxfId="29" priority="1" operator="equal">
      <formula>"correspon"</formula>
    </cfRule>
    <cfRule type="cellIs" dxfId="28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27" priority="3" operator="equal">
      <formula>"correspon"</formula>
    </cfRule>
    <cfRule type="cellIs" dxfId="26" priority="4" operator="equal">
      <formula>"no correspon"</formula>
    </cfRule>
  </conditionalFormatting>
  <conditionalFormatting sqref="H52">
    <cfRule type="cellIs" dxfId="25" priority="1" operator="equal">
      <formula>"correspon"</formula>
    </cfRule>
    <cfRule type="cellIs" dxfId="24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30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30" ht="18.75" x14ac:dyDescent="0.3">
      <c r="D3" s="68" t="s">
        <v>41</v>
      </c>
      <c r="E3" s="68"/>
      <c r="F3" s="68"/>
      <c r="G3" s="68"/>
    </row>
    <row r="5" spans="1:30" ht="18.75" x14ac:dyDescent="0.3">
      <c r="C5" s="45" t="s">
        <v>42</v>
      </c>
      <c r="D5" s="62"/>
      <c r="E5" s="62"/>
      <c r="F5" s="62"/>
      <c r="G5" s="63"/>
    </row>
    <row r="6" spans="1:30" ht="18.75" x14ac:dyDescent="0.3">
      <c r="C6" s="46" t="s">
        <v>46</v>
      </c>
      <c r="D6" s="51"/>
      <c r="E6" s="51"/>
      <c r="F6" s="51"/>
      <c r="G6" s="52"/>
    </row>
    <row r="7" spans="1:30" ht="18.75" x14ac:dyDescent="0.3">
      <c r="C7" s="46" t="s">
        <v>47</v>
      </c>
      <c r="D7" s="51"/>
      <c r="E7" s="51"/>
      <c r="F7" s="51"/>
      <c r="G7" s="52"/>
      <c r="H7" s="44"/>
      <c r="AD7" s="3">
        <v>23</v>
      </c>
    </row>
    <row r="8" spans="1:30" ht="18.75" x14ac:dyDescent="0.3">
      <c r="C8" s="46" t="s">
        <v>67</v>
      </c>
      <c r="D8" s="51"/>
      <c r="E8" s="51"/>
      <c r="F8" s="51"/>
      <c r="G8" s="52"/>
    </row>
    <row r="9" spans="1:30" ht="18.75" x14ac:dyDescent="0.3">
      <c r="C9" s="69" t="s">
        <v>74</v>
      </c>
      <c r="D9" s="70"/>
      <c r="E9" s="65"/>
      <c r="F9" s="65"/>
      <c r="G9" s="66"/>
    </row>
    <row r="10" spans="1:30" ht="17.25" x14ac:dyDescent="0.3">
      <c r="J10" s="29"/>
    </row>
    <row r="11" spans="1:30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30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30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30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30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30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23" priority="3" operator="equal">
      <formula>"correspon"</formula>
    </cfRule>
    <cfRule type="cellIs" dxfId="22" priority="4" operator="equal">
      <formula>"no correspon"</formula>
    </cfRule>
  </conditionalFormatting>
  <conditionalFormatting sqref="H52">
    <cfRule type="cellIs" dxfId="21" priority="1" operator="equal">
      <formula>"correspon"</formula>
    </cfRule>
    <cfRule type="cellIs" dxfId="2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19" priority="3" operator="equal">
      <formula>"correspon"</formula>
    </cfRule>
    <cfRule type="cellIs" dxfId="18" priority="4" operator="equal">
      <formula>"no correspon"</formula>
    </cfRule>
  </conditionalFormatting>
  <conditionalFormatting sqref="H52">
    <cfRule type="cellIs" dxfId="17" priority="1" operator="equal">
      <formula>"correspon"</formula>
    </cfRule>
    <cfRule type="cellIs" dxfId="16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15" priority="3" operator="equal">
      <formula>"correspon"</formula>
    </cfRule>
    <cfRule type="cellIs" dxfId="14" priority="4" operator="equal">
      <formula>"no correspon"</formula>
    </cfRule>
  </conditionalFormatting>
  <conditionalFormatting sqref="H52">
    <cfRule type="cellIs" dxfId="13" priority="1" operator="equal">
      <formula>"correspon"</formula>
    </cfRule>
    <cfRule type="cellIs" dxfId="12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11" priority="3" operator="equal">
      <formula>"correspon"</formula>
    </cfRule>
    <cfRule type="cellIs" dxfId="10" priority="4" operator="equal">
      <formula>"no correspon"</formula>
    </cfRule>
  </conditionalFormatting>
  <conditionalFormatting sqref="H52">
    <cfRule type="cellIs" dxfId="9" priority="1" operator="equal">
      <formula>"correspon"</formula>
    </cfRule>
    <cfRule type="cellIs" dxfId="8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7" priority="3" operator="equal">
      <formula>"correspon"</formula>
    </cfRule>
    <cfRule type="cellIs" dxfId="6" priority="4" operator="equal">
      <formula>"no correspon"</formula>
    </cfRule>
  </conditionalFormatting>
  <conditionalFormatting sqref="H52">
    <cfRule type="cellIs" dxfId="5" priority="1" operator="equal">
      <formula>"correspon"</formula>
    </cfRule>
    <cfRule type="cellIs" dxfId="4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8"/>
  <sheetViews>
    <sheetView showGridLines="0" workbookViewId="0">
      <selection activeCell="AD29" sqref="AD29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30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30" ht="18.75" x14ac:dyDescent="0.3">
      <c r="D3" s="68" t="s">
        <v>41</v>
      </c>
      <c r="E3" s="68"/>
      <c r="F3" s="68"/>
      <c r="G3" s="68"/>
    </row>
    <row r="5" spans="1:30" ht="18.75" x14ac:dyDescent="0.3">
      <c r="C5" s="45" t="s">
        <v>42</v>
      </c>
      <c r="D5" s="62"/>
      <c r="E5" s="62"/>
      <c r="F5" s="62"/>
      <c r="G5" s="63"/>
    </row>
    <row r="6" spans="1:30" ht="18.75" x14ac:dyDescent="0.3">
      <c r="C6" s="46" t="s">
        <v>46</v>
      </c>
      <c r="D6" s="51"/>
      <c r="E6" s="51"/>
      <c r="F6" s="51"/>
      <c r="G6" s="52"/>
    </row>
    <row r="7" spans="1:30" ht="18.75" x14ac:dyDescent="0.3">
      <c r="C7" s="46" t="s">
        <v>47</v>
      </c>
      <c r="D7" s="51"/>
      <c r="E7" s="51"/>
      <c r="F7" s="51"/>
      <c r="G7" s="52"/>
      <c r="H7" s="44"/>
      <c r="AD7" s="3">
        <v>28</v>
      </c>
    </row>
    <row r="8" spans="1:30" ht="18.75" x14ac:dyDescent="0.3">
      <c r="C8" s="46" t="s">
        <v>67</v>
      </c>
      <c r="D8" s="51"/>
      <c r="E8" s="51"/>
      <c r="F8" s="51"/>
      <c r="G8" s="52"/>
    </row>
    <row r="9" spans="1:30" ht="18.75" x14ac:dyDescent="0.3">
      <c r="C9" s="69" t="s">
        <v>74</v>
      </c>
      <c r="D9" s="70"/>
      <c r="E9" s="65"/>
      <c r="F9" s="65"/>
      <c r="G9" s="66"/>
    </row>
    <row r="10" spans="1:30" ht="17.25" x14ac:dyDescent="0.3">
      <c r="J10" s="29"/>
    </row>
    <row r="11" spans="1:30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30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30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30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30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30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3" priority="3" operator="equal">
      <formula>"correspon"</formula>
    </cfRule>
    <cfRule type="cellIs" dxfId="2" priority="4" operator="equal">
      <formula>"no correspon"</formula>
    </cfRule>
  </conditionalFormatting>
  <conditionalFormatting sqref="H52">
    <cfRule type="cellIs" dxfId="1" priority="1" operator="equal">
      <formula>"correspon"</formula>
    </cfRule>
    <cfRule type="cellIs" dxfId="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103" priority="3" operator="equal">
      <formula>"correspon"</formula>
    </cfRule>
    <cfRule type="cellIs" dxfId="102" priority="4" operator="equal">
      <formula>"no correspon"</formula>
    </cfRule>
  </conditionalFormatting>
  <conditionalFormatting sqref="H52">
    <cfRule type="cellIs" dxfId="101" priority="1" operator="equal">
      <formula>"correspon"</formula>
    </cfRule>
    <cfRule type="cellIs" dxfId="10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99" priority="3" operator="equal">
      <formula>"correspon"</formula>
    </cfRule>
    <cfRule type="cellIs" dxfId="98" priority="4" operator="equal">
      <formula>"no correspon"</formula>
    </cfRule>
  </conditionalFormatting>
  <conditionalFormatting sqref="H52">
    <cfRule type="cellIs" dxfId="97" priority="1" operator="equal">
      <formula>"correspon"</formula>
    </cfRule>
    <cfRule type="cellIs" dxfId="96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95" priority="3" operator="equal">
      <formula>"correspon"</formula>
    </cfRule>
    <cfRule type="cellIs" dxfId="94" priority="4" operator="equal">
      <formula>"no correspon"</formula>
    </cfRule>
  </conditionalFormatting>
  <conditionalFormatting sqref="H52">
    <cfRule type="cellIs" dxfId="93" priority="1" operator="equal">
      <formula>"correspon"</formula>
    </cfRule>
    <cfRule type="cellIs" dxfId="92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91" priority="3" operator="equal">
      <formula>"correspon"</formula>
    </cfRule>
    <cfRule type="cellIs" dxfId="90" priority="4" operator="equal">
      <formula>"no correspon"</formula>
    </cfRule>
  </conditionalFormatting>
  <conditionalFormatting sqref="H52">
    <cfRule type="cellIs" dxfId="89" priority="1" operator="equal">
      <formula>"correspon"</formula>
    </cfRule>
    <cfRule type="cellIs" dxfId="88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87" priority="3" operator="equal">
      <formula>"correspon"</formula>
    </cfRule>
    <cfRule type="cellIs" dxfId="86" priority="4" operator="equal">
      <formula>"no correspon"</formula>
    </cfRule>
  </conditionalFormatting>
  <conditionalFormatting sqref="H52">
    <cfRule type="cellIs" dxfId="85" priority="1" operator="equal">
      <formula>"correspon"</formula>
    </cfRule>
    <cfRule type="cellIs" dxfId="84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83" priority="3" operator="equal">
      <formula>"correspon"</formula>
    </cfRule>
    <cfRule type="cellIs" dxfId="82" priority="4" operator="equal">
      <formula>"no correspon"</formula>
    </cfRule>
  </conditionalFormatting>
  <conditionalFormatting sqref="H52">
    <cfRule type="cellIs" dxfId="81" priority="1" operator="equal">
      <formula>"correspon"</formula>
    </cfRule>
    <cfRule type="cellIs" dxfId="80" priority="2" operator="equal">
      <formula>"no correspon"</formula>
    </cfRule>
  </conditionalFormatting>
  <dataValidations count="40">
    <dataValidation type="list" allowBlank="1" showInputMessage="1" showErrorMessage="1" sqref="I18:I47 D18:D48">
      <formula1>Càrrec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3">
      <formula1>$K$17:$K$20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8"/>
  <sheetViews>
    <sheetView showGridLines="0" workbookViewId="0">
      <selection activeCell="AD7" sqref="AD7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11.7109375" style="2" customWidth="1"/>
    <col min="5" max="5" width="2.5703125" style="1" customWidth="1"/>
    <col min="6" max="6" width="7.7109375" style="1" customWidth="1"/>
    <col min="7" max="7" width="5.7109375" style="2" customWidth="1"/>
    <col min="8" max="8" width="19.7109375" style="2" customWidth="1"/>
    <col min="9" max="9" width="11.7109375" style="2" customWidth="1"/>
    <col min="10" max="10" width="5.7109375" style="28" customWidth="1"/>
    <col min="11" max="11" width="0.140625" style="8" hidden="1" customWidth="1"/>
    <col min="12" max="12" width="0.140625" style="9" hidden="1" customWidth="1"/>
    <col min="13" max="14" width="12.5703125" style="9" hidden="1" customWidth="1"/>
    <col min="15" max="15" width="12.85546875" style="9" hidden="1" customWidth="1"/>
    <col min="16" max="16" width="14.5703125" style="9" hidden="1" customWidth="1"/>
    <col min="17" max="17" width="13.28515625" style="9" hidden="1" customWidth="1"/>
    <col min="18" max="18" width="15.140625" style="9" hidden="1" customWidth="1"/>
    <col min="19" max="19" width="16.140625" style="9" hidden="1" customWidth="1"/>
    <col min="20" max="20" width="18.28515625" style="9" hidden="1" customWidth="1"/>
    <col min="21" max="21" width="14.7109375" style="9" hidden="1" customWidth="1"/>
    <col min="22" max="22" width="19.28515625" style="9" hidden="1" customWidth="1"/>
    <col min="23" max="23" width="20.5703125" style="9" hidden="1" customWidth="1"/>
    <col min="24" max="24" width="18.28515625" style="9" hidden="1" customWidth="1"/>
    <col min="25" max="25" width="20.5703125" style="9" hidden="1" customWidth="1"/>
    <col min="26" max="26" width="0.140625" style="9" hidden="1" customWidth="1"/>
    <col min="27" max="27" width="16.7109375" style="9" customWidth="1"/>
    <col min="28" max="28" width="14.140625" style="9" customWidth="1"/>
    <col min="29" max="29" width="11.42578125" style="9" customWidth="1"/>
    <col min="30" max="36" width="11.42578125" style="3" customWidth="1"/>
    <col min="37" max="16384" width="11.42578125" style="3"/>
  </cols>
  <sheetData>
    <row r="2" spans="1:22" ht="21" x14ac:dyDescent="0.35">
      <c r="C2" s="67" t="s">
        <v>40</v>
      </c>
      <c r="D2" s="67"/>
      <c r="E2" s="67"/>
      <c r="F2" s="67"/>
      <c r="G2" s="67"/>
      <c r="H2" s="67"/>
      <c r="I2" s="67"/>
      <c r="J2" s="27"/>
    </row>
    <row r="3" spans="1:22" ht="18.75" x14ac:dyDescent="0.3">
      <c r="D3" s="68" t="s">
        <v>41</v>
      </c>
      <c r="E3" s="68"/>
      <c r="F3" s="68"/>
      <c r="G3" s="68"/>
    </row>
    <row r="5" spans="1:22" ht="18.75" x14ac:dyDescent="0.3">
      <c r="C5" s="45" t="s">
        <v>42</v>
      </c>
      <c r="D5" s="62"/>
      <c r="E5" s="62"/>
      <c r="F5" s="62"/>
      <c r="G5" s="63"/>
    </row>
    <row r="6" spans="1:22" ht="18.75" x14ac:dyDescent="0.3">
      <c r="C6" s="46" t="s">
        <v>46</v>
      </c>
      <c r="D6" s="51"/>
      <c r="E6" s="51"/>
      <c r="F6" s="51"/>
      <c r="G6" s="52"/>
    </row>
    <row r="7" spans="1:22" ht="18.75" x14ac:dyDescent="0.3">
      <c r="C7" s="46" t="s">
        <v>47</v>
      </c>
      <c r="D7" s="51"/>
      <c r="E7" s="51"/>
      <c r="F7" s="51"/>
      <c r="G7" s="52"/>
      <c r="H7" s="44"/>
    </row>
    <row r="8" spans="1:22" ht="18.75" x14ac:dyDescent="0.3">
      <c r="C8" s="46" t="s">
        <v>67</v>
      </c>
      <c r="D8" s="51"/>
      <c r="E8" s="51"/>
      <c r="F8" s="51"/>
      <c r="G8" s="52"/>
    </row>
    <row r="9" spans="1:22" ht="18.75" x14ac:dyDescent="0.3">
      <c r="C9" s="69" t="s">
        <v>74</v>
      </c>
      <c r="D9" s="70"/>
      <c r="E9" s="65"/>
      <c r="F9" s="65"/>
      <c r="G9" s="66"/>
    </row>
    <row r="10" spans="1:22" ht="17.25" x14ac:dyDescent="0.3">
      <c r="J10" s="29"/>
    </row>
    <row r="11" spans="1:22" ht="17.25" x14ac:dyDescent="0.3">
      <c r="A11" s="56" t="s">
        <v>49</v>
      </c>
      <c r="B11" s="56"/>
      <c r="C11" s="56"/>
      <c r="D11" s="53"/>
      <c r="E11" s="54"/>
      <c r="F11" s="54"/>
      <c r="G11" s="54"/>
      <c r="H11" s="54"/>
      <c r="I11" s="55"/>
      <c r="J11" s="30"/>
    </row>
    <row r="12" spans="1:22" ht="17.25" x14ac:dyDescent="0.3">
      <c r="A12" s="48" t="s">
        <v>52</v>
      </c>
      <c r="B12" s="4"/>
      <c r="C12" s="4"/>
      <c r="D12" s="53"/>
      <c r="E12" s="54"/>
      <c r="F12" s="54"/>
      <c r="G12" s="55"/>
      <c r="H12" s="5"/>
      <c r="I12" s="5"/>
      <c r="J12" s="30"/>
    </row>
    <row r="13" spans="1:22" ht="17.25" x14ac:dyDescent="0.3">
      <c r="A13" s="56" t="s">
        <v>53</v>
      </c>
      <c r="B13" s="56"/>
      <c r="C13" s="56"/>
      <c r="D13" s="57"/>
      <c r="E13" s="58"/>
      <c r="F13" s="58"/>
      <c r="G13" s="59"/>
    </row>
    <row r="14" spans="1:22" ht="17.25" x14ac:dyDescent="0.3">
      <c r="A14" s="56" t="s">
        <v>54</v>
      </c>
      <c r="B14" s="56"/>
      <c r="C14" s="56"/>
      <c r="D14" s="61"/>
      <c r="E14" s="62"/>
      <c r="F14" s="62"/>
      <c r="G14" s="63"/>
    </row>
    <row r="15" spans="1:22" ht="17.25" x14ac:dyDescent="0.3">
      <c r="A15" s="60" t="s">
        <v>55</v>
      </c>
      <c r="B15" s="60"/>
      <c r="C15" s="60"/>
      <c r="D15" s="64"/>
      <c r="E15" s="65"/>
      <c r="F15" s="65"/>
      <c r="G15" s="66"/>
    </row>
    <row r="16" spans="1:22" x14ac:dyDescent="0.25">
      <c r="V16" s="9" t="s">
        <v>56</v>
      </c>
    </row>
    <row r="17" spans="1:26" x14ac:dyDescent="0.25">
      <c r="A17" s="35" t="s">
        <v>0</v>
      </c>
      <c r="B17" s="35" t="s">
        <v>1</v>
      </c>
      <c r="C17" s="35" t="s">
        <v>2</v>
      </c>
      <c r="D17" s="35" t="s">
        <v>3</v>
      </c>
      <c r="E17" s="47"/>
      <c r="F17" s="35" t="s">
        <v>0</v>
      </c>
      <c r="G17" s="35" t="s">
        <v>1</v>
      </c>
      <c r="H17" s="35" t="s">
        <v>2</v>
      </c>
      <c r="I17" s="36" t="s">
        <v>3</v>
      </c>
      <c r="J17" s="31"/>
      <c r="K17" s="10" t="s">
        <v>32</v>
      </c>
      <c r="L17" s="11" t="s">
        <v>32</v>
      </c>
      <c r="M17" s="12" t="s">
        <v>32</v>
      </c>
      <c r="N17" s="11" t="s">
        <v>32</v>
      </c>
      <c r="O17" s="11" t="s">
        <v>32</v>
      </c>
      <c r="P17" s="12" t="s">
        <v>32</v>
      </c>
      <c r="Q17" s="11" t="s">
        <v>32</v>
      </c>
      <c r="R17" s="11" t="s">
        <v>32</v>
      </c>
      <c r="S17" s="12" t="s">
        <v>32</v>
      </c>
      <c r="T17" s="11" t="s">
        <v>32</v>
      </c>
      <c r="U17" s="13" t="s">
        <v>43</v>
      </c>
      <c r="V17" s="9">
        <v>30</v>
      </c>
      <c r="W17" s="9">
        <v>25</v>
      </c>
      <c r="X17" s="9">
        <v>20</v>
      </c>
    </row>
    <row r="18" spans="1:26" x14ac:dyDescent="0.25">
      <c r="A18" s="49">
        <v>2030</v>
      </c>
      <c r="B18" s="6"/>
      <c r="C18" s="6"/>
      <c r="D18" s="6"/>
      <c r="E18" s="32">
        <f>IF(OR(D18="president",D18="directiu",D18="delegat JLF",D18="corte JLF",D18="Fallera Major"),1,0)</f>
        <v>0</v>
      </c>
      <c r="F18" s="49">
        <v>1999</v>
      </c>
      <c r="G18" s="6"/>
      <c r="H18" s="6"/>
      <c r="I18" s="6"/>
      <c r="J18" s="32">
        <f t="shared" ref="J18:J47" si="0">IF(OR(I18="president",I18="directiu",I18="delegat JLF",I18="corte JLF",I18="Fallera Major"),1,0)</f>
        <v>0</v>
      </c>
      <c r="K18" s="14" t="s">
        <v>21</v>
      </c>
      <c r="L18" s="15" t="s">
        <v>21</v>
      </c>
      <c r="M18" s="16" t="s">
        <v>21</v>
      </c>
      <c r="N18" s="15" t="s">
        <v>21</v>
      </c>
      <c r="O18" s="15" t="s">
        <v>21</v>
      </c>
      <c r="P18" s="16" t="s">
        <v>21</v>
      </c>
      <c r="Q18" s="15" t="s">
        <v>21</v>
      </c>
      <c r="R18" s="15" t="s">
        <v>21</v>
      </c>
      <c r="S18" s="16" t="s">
        <v>21</v>
      </c>
      <c r="T18" s="15" t="s">
        <v>21</v>
      </c>
      <c r="U18" s="17" t="s">
        <v>44</v>
      </c>
      <c r="V18" s="9">
        <v>15</v>
      </c>
      <c r="W18" s="9">
        <v>12</v>
      </c>
      <c r="X18" s="9">
        <v>9</v>
      </c>
      <c r="Y18" s="9">
        <f t="shared" ref="Y18:Y48" si="1">IF(B18&gt;0,1,0)</f>
        <v>0</v>
      </c>
      <c r="Z18" s="9">
        <f>IF(G18&gt;0,1,0)</f>
        <v>0</v>
      </c>
    </row>
    <row r="19" spans="1:26" x14ac:dyDescent="0.25">
      <c r="A19" s="49">
        <v>2029</v>
      </c>
      <c r="B19" s="6"/>
      <c r="C19" s="6"/>
      <c r="D19" s="6"/>
      <c r="E19" s="32">
        <f t="shared" ref="E19:E48" si="2">IF(OR(D19="president",D19="directiu",D19="delegat JLF",D19="corte JLF",D19="Fallera Major"),1,0)</f>
        <v>0</v>
      </c>
      <c r="F19" s="49">
        <v>1998</v>
      </c>
      <c r="G19" s="6"/>
      <c r="H19" s="6"/>
      <c r="I19" s="6"/>
      <c r="J19" s="32">
        <f t="shared" si="0"/>
        <v>0</v>
      </c>
      <c r="K19" s="18" t="s">
        <v>4</v>
      </c>
      <c r="L19" s="19" t="s">
        <v>4</v>
      </c>
      <c r="M19" s="20" t="s">
        <v>4</v>
      </c>
      <c r="N19" s="19" t="s">
        <v>4</v>
      </c>
      <c r="O19" s="19" t="s">
        <v>4</v>
      </c>
      <c r="P19" s="20" t="s">
        <v>4</v>
      </c>
      <c r="Q19" s="19" t="s">
        <v>4</v>
      </c>
      <c r="R19" s="19" t="s">
        <v>4</v>
      </c>
      <c r="S19" s="20" t="s">
        <v>4</v>
      </c>
      <c r="T19" s="19" t="s">
        <v>4</v>
      </c>
      <c r="U19" s="13" t="s">
        <v>45</v>
      </c>
      <c r="V19" s="9">
        <v>9</v>
      </c>
      <c r="W19" s="9">
        <v>7</v>
      </c>
      <c r="X19" s="9">
        <v>5</v>
      </c>
      <c r="Y19" s="9">
        <f t="shared" si="1"/>
        <v>0</v>
      </c>
      <c r="Z19" s="9">
        <f t="shared" ref="Z19:Z47" si="3">IF(G19&gt;0,1,0)</f>
        <v>0</v>
      </c>
    </row>
    <row r="20" spans="1:26" x14ac:dyDescent="0.25">
      <c r="A20" s="49">
        <v>2028</v>
      </c>
      <c r="B20" s="6"/>
      <c r="C20" s="6"/>
      <c r="D20" s="6"/>
      <c r="E20" s="32">
        <f t="shared" si="2"/>
        <v>0</v>
      </c>
      <c r="F20" s="49">
        <v>1997</v>
      </c>
      <c r="G20" s="6"/>
      <c r="H20" s="6"/>
      <c r="I20" s="6"/>
      <c r="J20" s="32">
        <f t="shared" si="0"/>
        <v>0</v>
      </c>
      <c r="K20" s="18" t="s">
        <v>5</v>
      </c>
      <c r="L20" s="19" t="s">
        <v>5</v>
      </c>
      <c r="M20" s="20" t="s">
        <v>6</v>
      </c>
      <c r="N20" s="19" t="s">
        <v>6</v>
      </c>
      <c r="O20" s="19" t="s">
        <v>6</v>
      </c>
      <c r="P20" s="20" t="s">
        <v>6</v>
      </c>
      <c r="Q20" s="19" t="s">
        <v>6</v>
      </c>
      <c r="R20" s="19" t="s">
        <v>6</v>
      </c>
      <c r="S20" s="20" t="s">
        <v>6</v>
      </c>
      <c r="T20" s="19" t="s">
        <v>6</v>
      </c>
      <c r="U20" s="21" t="s">
        <v>76</v>
      </c>
      <c r="V20" s="9">
        <v>4</v>
      </c>
      <c r="W20" s="9">
        <v>3</v>
      </c>
      <c r="X20" s="9">
        <v>2</v>
      </c>
      <c r="Y20" s="9">
        <f t="shared" si="1"/>
        <v>0</v>
      </c>
      <c r="Z20" s="9">
        <f t="shared" si="3"/>
        <v>0</v>
      </c>
    </row>
    <row r="21" spans="1:26" x14ac:dyDescent="0.25">
      <c r="A21" s="49">
        <v>2027</v>
      </c>
      <c r="B21" s="6"/>
      <c r="C21" s="6"/>
      <c r="D21" s="6"/>
      <c r="E21" s="32">
        <f t="shared" si="2"/>
        <v>0</v>
      </c>
      <c r="F21" s="49">
        <v>1996</v>
      </c>
      <c r="G21" s="6"/>
      <c r="H21" s="6"/>
      <c r="I21" s="6"/>
      <c r="J21" s="32">
        <f t="shared" si="0"/>
        <v>0</v>
      </c>
      <c r="K21" s="18" t="s">
        <v>6</v>
      </c>
      <c r="L21" s="19" t="s">
        <v>6</v>
      </c>
      <c r="M21" s="20" t="s">
        <v>7</v>
      </c>
      <c r="N21" s="19" t="s">
        <v>7</v>
      </c>
      <c r="O21" s="19" t="s">
        <v>7</v>
      </c>
      <c r="P21" s="20" t="s">
        <v>7</v>
      </c>
      <c r="Q21" s="19" t="s">
        <v>7</v>
      </c>
      <c r="R21" s="19" t="s">
        <v>7</v>
      </c>
      <c r="S21" s="20" t="s">
        <v>7</v>
      </c>
      <c r="T21" s="19" t="s">
        <v>7</v>
      </c>
      <c r="U21" s="21" t="s">
        <v>50</v>
      </c>
      <c r="V21" s="9" t="s">
        <v>57</v>
      </c>
      <c r="Y21" s="9">
        <f t="shared" si="1"/>
        <v>0</v>
      </c>
      <c r="Z21" s="9">
        <f t="shared" si="3"/>
        <v>0</v>
      </c>
    </row>
    <row r="22" spans="1:26" x14ac:dyDescent="0.25">
      <c r="A22" s="49">
        <v>2026</v>
      </c>
      <c r="B22" s="6"/>
      <c r="C22" s="6"/>
      <c r="D22" s="6"/>
      <c r="E22" s="32">
        <f t="shared" si="2"/>
        <v>0</v>
      </c>
      <c r="F22" s="49">
        <v>1995</v>
      </c>
      <c r="G22" s="6"/>
      <c r="H22" s="6"/>
      <c r="I22" s="6"/>
      <c r="J22" s="32">
        <f t="shared" si="0"/>
        <v>0</v>
      </c>
      <c r="K22" s="18" t="s">
        <v>7</v>
      </c>
      <c r="L22" s="22" t="s">
        <v>16</v>
      </c>
      <c r="M22" s="20" t="s">
        <v>8</v>
      </c>
      <c r="N22" s="19" t="s">
        <v>8</v>
      </c>
      <c r="O22" s="19" t="s">
        <v>8</v>
      </c>
      <c r="P22" s="20" t="s">
        <v>8</v>
      </c>
      <c r="Q22" s="19" t="s">
        <v>8</v>
      </c>
      <c r="R22" s="19" t="s">
        <v>8</v>
      </c>
      <c r="S22" s="20" t="s">
        <v>8</v>
      </c>
      <c r="T22" s="19" t="s">
        <v>8</v>
      </c>
      <c r="U22" s="21" t="s">
        <v>51</v>
      </c>
      <c r="V22" s="9">
        <v>31</v>
      </c>
      <c r="W22" s="21" t="s">
        <v>71</v>
      </c>
      <c r="Y22" s="9">
        <f t="shared" si="1"/>
        <v>0</v>
      </c>
      <c r="Z22" s="9">
        <f t="shared" si="3"/>
        <v>0</v>
      </c>
    </row>
    <row r="23" spans="1:26" x14ac:dyDescent="0.25">
      <c r="A23" s="49">
        <v>2025</v>
      </c>
      <c r="B23" s="6"/>
      <c r="C23" s="6"/>
      <c r="D23" s="6"/>
      <c r="E23" s="32">
        <f t="shared" si="2"/>
        <v>0</v>
      </c>
      <c r="F23" s="49">
        <v>1994</v>
      </c>
      <c r="G23" s="6"/>
      <c r="H23" s="6"/>
      <c r="I23" s="6"/>
      <c r="J23" s="32">
        <f t="shared" si="0"/>
        <v>0</v>
      </c>
      <c r="K23" s="18" t="s">
        <v>8</v>
      </c>
      <c r="M23" s="20" t="s">
        <v>9</v>
      </c>
      <c r="N23" s="19" t="s">
        <v>9</v>
      </c>
      <c r="O23" s="19" t="s">
        <v>9</v>
      </c>
      <c r="P23" s="20" t="s">
        <v>9</v>
      </c>
      <c r="Q23" s="19" t="s">
        <v>9</v>
      </c>
      <c r="R23" s="19" t="s">
        <v>9</v>
      </c>
      <c r="S23" s="20" t="s">
        <v>9</v>
      </c>
      <c r="T23" s="19" t="s">
        <v>9</v>
      </c>
      <c r="V23" s="9">
        <v>16</v>
      </c>
      <c r="W23" s="21" t="s">
        <v>33</v>
      </c>
      <c r="Y23" s="9">
        <f t="shared" si="1"/>
        <v>0</v>
      </c>
      <c r="Z23" s="9">
        <f t="shared" si="3"/>
        <v>0</v>
      </c>
    </row>
    <row r="24" spans="1:26" x14ac:dyDescent="0.25">
      <c r="A24" s="49">
        <v>2024</v>
      </c>
      <c r="B24" s="6"/>
      <c r="C24" s="6"/>
      <c r="D24" s="6"/>
      <c r="E24" s="32">
        <f t="shared" si="2"/>
        <v>0</v>
      </c>
      <c r="F24" s="49">
        <v>1993</v>
      </c>
      <c r="G24" s="6"/>
      <c r="H24" s="6"/>
      <c r="I24" s="6"/>
      <c r="J24" s="32">
        <f t="shared" si="0"/>
        <v>0</v>
      </c>
      <c r="K24" s="18" t="s">
        <v>9</v>
      </c>
      <c r="M24" s="20" t="s">
        <v>10</v>
      </c>
      <c r="N24" s="19" t="s">
        <v>10</v>
      </c>
      <c r="O24" s="19" t="s">
        <v>10</v>
      </c>
      <c r="P24" s="20" t="s">
        <v>10</v>
      </c>
      <c r="Q24" s="19" t="s">
        <v>10</v>
      </c>
      <c r="R24" s="19" t="s">
        <v>10</v>
      </c>
      <c r="S24" s="20" t="s">
        <v>10</v>
      </c>
      <c r="T24" s="19" t="s">
        <v>10</v>
      </c>
      <c r="V24" s="9">
        <v>10</v>
      </c>
      <c r="Y24" s="9">
        <f t="shared" si="1"/>
        <v>0</v>
      </c>
      <c r="Z24" s="9">
        <f t="shared" si="3"/>
        <v>0</v>
      </c>
    </row>
    <row r="25" spans="1:26" x14ac:dyDescent="0.25">
      <c r="A25" s="49">
        <v>2023</v>
      </c>
      <c r="B25" s="6"/>
      <c r="C25" s="6"/>
      <c r="D25" s="6"/>
      <c r="E25" s="32">
        <f t="shared" si="2"/>
        <v>0</v>
      </c>
      <c r="F25" s="49">
        <v>1992</v>
      </c>
      <c r="G25" s="6"/>
      <c r="H25" s="6"/>
      <c r="I25" s="6"/>
      <c r="J25" s="32">
        <f t="shared" si="0"/>
        <v>0</v>
      </c>
      <c r="K25" s="18" t="s">
        <v>10</v>
      </c>
      <c r="M25" s="20" t="s">
        <v>11</v>
      </c>
      <c r="N25" s="19" t="s">
        <v>11</v>
      </c>
      <c r="O25" s="19" t="s">
        <v>11</v>
      </c>
      <c r="P25" s="20" t="s">
        <v>11</v>
      </c>
      <c r="Q25" s="19" t="s">
        <v>11</v>
      </c>
      <c r="R25" s="19" t="s">
        <v>11</v>
      </c>
      <c r="S25" s="20" t="s">
        <v>11</v>
      </c>
      <c r="T25" s="19" t="s">
        <v>11</v>
      </c>
      <c r="U25" s="21" t="s">
        <v>65</v>
      </c>
      <c r="V25" s="9">
        <v>5</v>
      </c>
      <c r="Y25" s="9">
        <f t="shared" si="1"/>
        <v>0</v>
      </c>
      <c r="Z25" s="9">
        <f t="shared" si="3"/>
        <v>0</v>
      </c>
    </row>
    <row r="26" spans="1:26" x14ac:dyDescent="0.25">
      <c r="A26" s="49">
        <v>2022</v>
      </c>
      <c r="B26" s="6"/>
      <c r="C26" s="6"/>
      <c r="D26" s="6"/>
      <c r="E26" s="32">
        <f t="shared" si="2"/>
        <v>0</v>
      </c>
      <c r="F26" s="49">
        <v>1991</v>
      </c>
      <c r="G26" s="6"/>
      <c r="H26" s="6"/>
      <c r="I26" s="6"/>
      <c r="J26" s="32">
        <f t="shared" si="0"/>
        <v>0</v>
      </c>
      <c r="K26" s="18" t="s">
        <v>11</v>
      </c>
      <c r="M26" s="20" t="s">
        <v>12</v>
      </c>
      <c r="N26" s="19" t="s">
        <v>12</v>
      </c>
      <c r="O26" s="19" t="s">
        <v>12</v>
      </c>
      <c r="P26" s="20" t="s">
        <v>12</v>
      </c>
      <c r="Q26" s="19" t="s">
        <v>12</v>
      </c>
      <c r="R26" s="19" t="s">
        <v>12</v>
      </c>
      <c r="S26" s="20" t="s">
        <v>12</v>
      </c>
      <c r="T26" s="19" t="s">
        <v>12</v>
      </c>
      <c r="U26" s="21" t="s">
        <v>73</v>
      </c>
      <c r="Y26" s="9">
        <f t="shared" si="1"/>
        <v>0</v>
      </c>
      <c r="Z26" s="9">
        <f t="shared" si="3"/>
        <v>0</v>
      </c>
    </row>
    <row r="27" spans="1:26" x14ac:dyDescent="0.25">
      <c r="A27" s="49">
        <v>2021</v>
      </c>
      <c r="B27" s="6"/>
      <c r="C27" s="6"/>
      <c r="D27" s="6"/>
      <c r="E27" s="32">
        <f t="shared" si="2"/>
        <v>0</v>
      </c>
      <c r="F27" s="49">
        <v>1990</v>
      </c>
      <c r="G27" s="6"/>
      <c r="H27" s="6"/>
      <c r="I27" s="6"/>
      <c r="J27" s="32">
        <f t="shared" si="0"/>
        <v>0</v>
      </c>
      <c r="K27" s="23" t="s">
        <v>12</v>
      </c>
      <c r="M27" s="20" t="s">
        <v>13</v>
      </c>
      <c r="N27" s="19" t="s">
        <v>13</v>
      </c>
      <c r="O27" s="19" t="s">
        <v>13</v>
      </c>
      <c r="P27" s="20" t="s">
        <v>13</v>
      </c>
      <c r="Q27" s="19" t="s">
        <v>13</v>
      </c>
      <c r="R27" s="19" t="s">
        <v>13</v>
      </c>
      <c r="S27" s="20" t="s">
        <v>13</v>
      </c>
      <c r="T27" s="19" t="s">
        <v>13</v>
      </c>
      <c r="Y27" s="9">
        <f t="shared" si="1"/>
        <v>0</v>
      </c>
      <c r="Z27" s="9">
        <f t="shared" si="3"/>
        <v>0</v>
      </c>
    </row>
    <row r="28" spans="1:26" x14ac:dyDescent="0.25">
      <c r="A28" s="49">
        <v>2020</v>
      </c>
      <c r="B28" s="6"/>
      <c r="C28" s="6"/>
      <c r="D28" s="6"/>
      <c r="E28" s="32">
        <f t="shared" si="2"/>
        <v>0</v>
      </c>
      <c r="F28" s="49">
        <v>1989</v>
      </c>
      <c r="G28" s="6"/>
      <c r="H28" s="6"/>
      <c r="I28" s="6"/>
      <c r="J28" s="32">
        <f t="shared" si="0"/>
        <v>0</v>
      </c>
      <c r="K28" s="10" t="s">
        <v>32</v>
      </c>
      <c r="M28" s="20" t="s">
        <v>31</v>
      </c>
      <c r="N28" s="19" t="s">
        <v>31</v>
      </c>
      <c r="O28" s="19" t="s">
        <v>14</v>
      </c>
      <c r="P28" s="20" t="s">
        <v>14</v>
      </c>
      <c r="Q28" s="19" t="s">
        <v>15</v>
      </c>
      <c r="R28" s="19" t="s">
        <v>15</v>
      </c>
      <c r="S28" s="20" t="s">
        <v>15</v>
      </c>
      <c r="T28" s="19" t="s">
        <v>15</v>
      </c>
      <c r="Y28" s="9">
        <f t="shared" si="1"/>
        <v>0</v>
      </c>
      <c r="Z28" s="9">
        <f t="shared" si="3"/>
        <v>0</v>
      </c>
    </row>
    <row r="29" spans="1:26" x14ac:dyDescent="0.25">
      <c r="A29" s="49">
        <v>2019</v>
      </c>
      <c r="B29" s="6"/>
      <c r="C29" s="6"/>
      <c r="D29" s="6"/>
      <c r="E29" s="32">
        <f t="shared" si="2"/>
        <v>0</v>
      </c>
      <c r="F29" s="49">
        <v>1988</v>
      </c>
      <c r="G29" s="6"/>
      <c r="H29" s="6"/>
      <c r="I29" s="6"/>
      <c r="J29" s="32">
        <f t="shared" si="0"/>
        <v>0</v>
      </c>
      <c r="K29" s="14" t="s">
        <v>21</v>
      </c>
      <c r="M29" s="20" t="s">
        <v>15</v>
      </c>
      <c r="N29" s="19" t="s">
        <v>15</v>
      </c>
      <c r="O29" s="19" t="s">
        <v>31</v>
      </c>
      <c r="P29" s="20" t="s">
        <v>15</v>
      </c>
      <c r="Q29" s="19" t="s">
        <v>16</v>
      </c>
      <c r="R29" s="19" t="s">
        <v>16</v>
      </c>
      <c r="S29" s="20" t="s">
        <v>16</v>
      </c>
      <c r="T29" s="19" t="s">
        <v>16</v>
      </c>
      <c r="Y29" s="9">
        <f t="shared" si="1"/>
        <v>0</v>
      </c>
      <c r="Z29" s="9">
        <f t="shared" si="3"/>
        <v>0</v>
      </c>
    </row>
    <row r="30" spans="1:26" x14ac:dyDescent="0.25">
      <c r="A30" s="49">
        <v>2018</v>
      </c>
      <c r="B30" s="6"/>
      <c r="C30" s="6"/>
      <c r="D30" s="6"/>
      <c r="E30" s="32">
        <f t="shared" si="2"/>
        <v>0</v>
      </c>
      <c r="F30" s="49">
        <v>1987</v>
      </c>
      <c r="G30" s="6"/>
      <c r="H30" s="6"/>
      <c r="I30" s="6"/>
      <c r="J30" s="32">
        <f t="shared" si="0"/>
        <v>0</v>
      </c>
      <c r="K30" s="18" t="s">
        <v>4</v>
      </c>
      <c r="M30" s="20" t="s">
        <v>16</v>
      </c>
      <c r="N30" s="19" t="s">
        <v>16</v>
      </c>
      <c r="O30" s="19" t="s">
        <v>15</v>
      </c>
      <c r="P30" s="20" t="s">
        <v>16</v>
      </c>
      <c r="Q30" s="19" t="s">
        <v>17</v>
      </c>
      <c r="R30" s="19" t="s">
        <v>17</v>
      </c>
      <c r="S30" s="20" t="s">
        <v>17</v>
      </c>
      <c r="T30" s="19" t="s">
        <v>17</v>
      </c>
      <c r="Y30" s="9">
        <f t="shared" si="1"/>
        <v>0</v>
      </c>
      <c r="Z30" s="9">
        <f t="shared" si="3"/>
        <v>0</v>
      </c>
    </row>
    <row r="31" spans="1:26" x14ac:dyDescent="0.25">
      <c r="A31" s="49">
        <v>2017</v>
      </c>
      <c r="B31" s="6"/>
      <c r="C31" s="6"/>
      <c r="D31" s="6"/>
      <c r="E31" s="32">
        <f t="shared" si="2"/>
        <v>0</v>
      </c>
      <c r="F31" s="49">
        <v>1986</v>
      </c>
      <c r="G31" s="6"/>
      <c r="H31" s="6"/>
      <c r="I31" s="6"/>
      <c r="J31" s="32">
        <f t="shared" si="0"/>
        <v>0</v>
      </c>
      <c r="K31" s="18" t="s">
        <v>6</v>
      </c>
      <c r="M31" s="20" t="s">
        <v>17</v>
      </c>
      <c r="N31" s="19" t="s">
        <v>17</v>
      </c>
      <c r="O31" s="19" t="s">
        <v>16</v>
      </c>
      <c r="P31" s="20" t="s">
        <v>17</v>
      </c>
      <c r="Q31" s="19" t="s">
        <v>20</v>
      </c>
      <c r="R31" s="19" t="s">
        <v>20</v>
      </c>
      <c r="S31" s="20" t="s">
        <v>20</v>
      </c>
      <c r="T31" s="19" t="s">
        <v>20</v>
      </c>
      <c r="Y31" s="9">
        <f t="shared" si="1"/>
        <v>0</v>
      </c>
      <c r="Z31" s="9">
        <f t="shared" si="3"/>
        <v>0</v>
      </c>
    </row>
    <row r="32" spans="1:26" x14ac:dyDescent="0.25">
      <c r="A32" s="49">
        <v>2016</v>
      </c>
      <c r="B32" s="6"/>
      <c r="C32" s="6"/>
      <c r="D32" s="6"/>
      <c r="E32" s="32">
        <f t="shared" si="2"/>
        <v>0</v>
      </c>
      <c r="F32" s="49">
        <v>1985</v>
      </c>
      <c r="G32" s="6"/>
      <c r="H32" s="6"/>
      <c r="I32" s="6"/>
      <c r="J32" s="32">
        <f t="shared" si="0"/>
        <v>0</v>
      </c>
      <c r="K32" s="18" t="s">
        <v>7</v>
      </c>
      <c r="M32" s="20" t="s">
        <v>20</v>
      </c>
      <c r="N32" s="19" t="s">
        <v>20</v>
      </c>
      <c r="O32" s="19" t="s">
        <v>17</v>
      </c>
      <c r="P32" s="20" t="s">
        <v>18</v>
      </c>
      <c r="Q32" s="19" t="s">
        <v>22</v>
      </c>
      <c r="R32" s="19" t="s">
        <v>22</v>
      </c>
      <c r="S32" s="20" t="s">
        <v>22</v>
      </c>
      <c r="T32" s="19" t="s">
        <v>22</v>
      </c>
      <c r="Y32" s="9">
        <f t="shared" si="1"/>
        <v>0</v>
      </c>
      <c r="Z32" s="9">
        <f t="shared" si="3"/>
        <v>0</v>
      </c>
    </row>
    <row r="33" spans="1:26" x14ac:dyDescent="0.25">
      <c r="A33" s="49">
        <v>2015</v>
      </c>
      <c r="B33" s="6"/>
      <c r="C33" s="6"/>
      <c r="D33" s="6"/>
      <c r="E33" s="32">
        <f t="shared" si="2"/>
        <v>0</v>
      </c>
      <c r="F33" s="49">
        <v>1984</v>
      </c>
      <c r="G33" s="6"/>
      <c r="H33" s="6"/>
      <c r="I33" s="6"/>
      <c r="J33" s="32">
        <f t="shared" si="0"/>
        <v>0</v>
      </c>
      <c r="K33" s="18" t="s">
        <v>8</v>
      </c>
      <c r="M33" s="20" t="s">
        <v>22</v>
      </c>
      <c r="N33" s="19" t="s">
        <v>22</v>
      </c>
      <c r="O33" s="19" t="s">
        <v>18</v>
      </c>
      <c r="P33" s="20" t="s">
        <v>20</v>
      </c>
      <c r="Q33" s="19" t="s">
        <v>23</v>
      </c>
      <c r="R33" s="19" t="s">
        <v>25</v>
      </c>
      <c r="S33" s="20" t="s">
        <v>28</v>
      </c>
      <c r="T33" s="19" t="s">
        <v>28</v>
      </c>
      <c r="Y33" s="9">
        <f t="shared" si="1"/>
        <v>0</v>
      </c>
      <c r="Z33" s="9">
        <f t="shared" si="3"/>
        <v>0</v>
      </c>
    </row>
    <row r="34" spans="1:26" x14ac:dyDescent="0.25">
      <c r="A34" s="49">
        <v>2014</v>
      </c>
      <c r="B34" s="6"/>
      <c r="C34" s="6"/>
      <c r="D34" s="6"/>
      <c r="E34" s="32">
        <f t="shared" si="2"/>
        <v>0</v>
      </c>
      <c r="F34" s="49">
        <v>1983</v>
      </c>
      <c r="G34" s="6"/>
      <c r="H34" s="6"/>
      <c r="I34" s="6"/>
      <c r="J34" s="32">
        <f t="shared" si="0"/>
        <v>0</v>
      </c>
      <c r="K34" s="18" t="s">
        <v>9</v>
      </c>
      <c r="M34" s="24" t="s">
        <v>23</v>
      </c>
      <c r="N34" s="19" t="s">
        <v>23</v>
      </c>
      <c r="O34" s="19" t="s">
        <v>20</v>
      </c>
      <c r="P34" s="20" t="s">
        <v>22</v>
      </c>
      <c r="Q34" s="19" t="s">
        <v>24</v>
      </c>
      <c r="R34" s="19" t="s">
        <v>26</v>
      </c>
      <c r="S34" s="24" t="s">
        <v>29</v>
      </c>
      <c r="T34" s="19" t="s">
        <v>29</v>
      </c>
      <c r="Y34" s="9">
        <f t="shared" si="1"/>
        <v>0</v>
      </c>
      <c r="Z34" s="9">
        <f t="shared" si="3"/>
        <v>0</v>
      </c>
    </row>
    <row r="35" spans="1:26" x14ac:dyDescent="0.25">
      <c r="A35" s="49">
        <v>2013</v>
      </c>
      <c r="B35" s="6"/>
      <c r="C35" s="6"/>
      <c r="D35" s="6"/>
      <c r="E35" s="32">
        <f t="shared" si="2"/>
        <v>0</v>
      </c>
      <c r="F35" s="49">
        <v>1982</v>
      </c>
      <c r="G35" s="6"/>
      <c r="H35" s="6"/>
      <c r="I35" s="6"/>
      <c r="J35" s="32">
        <f t="shared" si="0"/>
        <v>0</v>
      </c>
      <c r="K35" s="18" t="s">
        <v>10</v>
      </c>
      <c r="M35" s="11" t="s">
        <v>32</v>
      </c>
      <c r="N35" s="19" t="s">
        <v>24</v>
      </c>
      <c r="O35" s="19" t="s">
        <v>22</v>
      </c>
      <c r="P35" s="20" t="s">
        <v>23</v>
      </c>
      <c r="Q35" s="19" t="s">
        <v>25</v>
      </c>
      <c r="R35" s="19" t="s">
        <v>28</v>
      </c>
      <c r="S35" s="12" t="s">
        <v>32</v>
      </c>
      <c r="T35" s="19" t="s">
        <v>30</v>
      </c>
      <c r="Y35" s="9">
        <f t="shared" si="1"/>
        <v>0</v>
      </c>
      <c r="Z35" s="9">
        <f t="shared" si="3"/>
        <v>0</v>
      </c>
    </row>
    <row r="36" spans="1:26" x14ac:dyDescent="0.25">
      <c r="A36" s="49">
        <v>2012</v>
      </c>
      <c r="B36" s="6"/>
      <c r="C36" s="6"/>
      <c r="D36" s="6"/>
      <c r="E36" s="32">
        <f t="shared" si="2"/>
        <v>0</v>
      </c>
      <c r="F36" s="49">
        <v>1981</v>
      </c>
      <c r="G36" s="6"/>
      <c r="H36" s="6"/>
      <c r="I36" s="6"/>
      <c r="J36" s="32">
        <f t="shared" si="0"/>
        <v>0</v>
      </c>
      <c r="K36" s="18" t="s">
        <v>11</v>
      </c>
      <c r="M36" s="16" t="s">
        <v>21</v>
      </c>
      <c r="N36" s="12" t="s">
        <v>32</v>
      </c>
      <c r="O36" s="12" t="s">
        <v>32</v>
      </c>
      <c r="P36" s="12" t="s">
        <v>32</v>
      </c>
      <c r="Q36" s="11" t="s">
        <v>32</v>
      </c>
      <c r="R36" s="19" t="s">
        <v>29</v>
      </c>
      <c r="S36" s="16" t="s">
        <v>21</v>
      </c>
      <c r="T36" s="25" t="s">
        <v>37</v>
      </c>
      <c r="Y36" s="9">
        <f t="shared" si="1"/>
        <v>0</v>
      </c>
      <c r="Z36" s="9">
        <f t="shared" si="3"/>
        <v>0</v>
      </c>
    </row>
    <row r="37" spans="1:26" x14ac:dyDescent="0.25">
      <c r="A37" s="49">
        <v>2011</v>
      </c>
      <c r="B37" s="6"/>
      <c r="C37" s="6"/>
      <c r="D37" s="6"/>
      <c r="E37" s="32">
        <f t="shared" si="2"/>
        <v>0</v>
      </c>
      <c r="F37" s="49">
        <v>1980</v>
      </c>
      <c r="G37" s="6"/>
      <c r="H37" s="6"/>
      <c r="I37" s="6"/>
      <c r="J37" s="32">
        <f t="shared" si="0"/>
        <v>0</v>
      </c>
      <c r="K37" s="18" t="s">
        <v>12</v>
      </c>
      <c r="M37" s="20" t="s">
        <v>4</v>
      </c>
      <c r="N37" s="16" t="s">
        <v>21</v>
      </c>
      <c r="O37" s="16" t="s">
        <v>21</v>
      </c>
      <c r="P37" s="16" t="s">
        <v>21</v>
      </c>
      <c r="Q37" s="16" t="s">
        <v>21</v>
      </c>
      <c r="R37" s="11" t="s">
        <v>32</v>
      </c>
      <c r="S37" s="20" t="s">
        <v>4</v>
      </c>
      <c r="T37" s="13" t="s">
        <v>38</v>
      </c>
      <c r="Y37" s="9">
        <f t="shared" si="1"/>
        <v>0</v>
      </c>
      <c r="Z37" s="9">
        <f t="shared" si="3"/>
        <v>0</v>
      </c>
    </row>
    <row r="38" spans="1:26" x14ac:dyDescent="0.25">
      <c r="A38" s="49">
        <v>2010</v>
      </c>
      <c r="B38" s="6"/>
      <c r="C38" s="6"/>
      <c r="D38" s="6"/>
      <c r="E38" s="32">
        <f t="shared" si="2"/>
        <v>0</v>
      </c>
      <c r="F38" s="49">
        <v>1979</v>
      </c>
      <c r="G38" s="6"/>
      <c r="H38" s="6"/>
      <c r="I38" s="6"/>
      <c r="J38" s="32">
        <f t="shared" si="0"/>
        <v>0</v>
      </c>
      <c r="K38" s="18" t="s">
        <v>13</v>
      </c>
      <c r="M38" s="20" t="s">
        <v>6</v>
      </c>
      <c r="N38" s="20" t="s">
        <v>4</v>
      </c>
      <c r="O38" s="20" t="s">
        <v>4</v>
      </c>
      <c r="P38" s="20" t="s">
        <v>4</v>
      </c>
      <c r="Q38" s="20" t="s">
        <v>4</v>
      </c>
      <c r="R38" s="15" t="s">
        <v>21</v>
      </c>
      <c r="S38" s="20" t="s">
        <v>6</v>
      </c>
      <c r="T38" s="13" t="s">
        <v>36</v>
      </c>
      <c r="Y38" s="9">
        <f t="shared" si="1"/>
        <v>0</v>
      </c>
      <c r="Z38" s="9">
        <f t="shared" si="3"/>
        <v>0</v>
      </c>
    </row>
    <row r="39" spans="1:26" x14ac:dyDescent="0.25">
      <c r="A39" s="49">
        <v>2009</v>
      </c>
      <c r="B39" s="6"/>
      <c r="C39" s="6"/>
      <c r="D39" s="6"/>
      <c r="E39" s="32">
        <f t="shared" si="2"/>
        <v>0</v>
      </c>
      <c r="F39" s="49">
        <v>1978</v>
      </c>
      <c r="G39" s="6"/>
      <c r="H39" s="6"/>
      <c r="I39" s="6"/>
      <c r="J39" s="32">
        <f t="shared" si="0"/>
        <v>0</v>
      </c>
      <c r="K39" s="18" t="s">
        <v>14</v>
      </c>
      <c r="M39" s="20" t="s">
        <v>7</v>
      </c>
      <c r="N39" s="20" t="s">
        <v>6</v>
      </c>
      <c r="O39" s="20" t="s">
        <v>6</v>
      </c>
      <c r="P39" s="20" t="s">
        <v>6</v>
      </c>
      <c r="Q39" s="20" t="s">
        <v>6</v>
      </c>
      <c r="R39" s="19" t="s">
        <v>4</v>
      </c>
      <c r="S39" s="20" t="s">
        <v>7</v>
      </c>
      <c r="T39" s="13" t="s">
        <v>34</v>
      </c>
      <c r="Y39" s="9">
        <f t="shared" si="1"/>
        <v>0</v>
      </c>
      <c r="Z39" s="9">
        <f t="shared" si="3"/>
        <v>0</v>
      </c>
    </row>
    <row r="40" spans="1:26" x14ac:dyDescent="0.25">
      <c r="A40" s="49">
        <v>2008</v>
      </c>
      <c r="B40" s="6"/>
      <c r="C40" s="6"/>
      <c r="D40" s="6"/>
      <c r="E40" s="32">
        <f t="shared" si="2"/>
        <v>0</v>
      </c>
      <c r="F40" s="49">
        <v>1977</v>
      </c>
      <c r="G40" s="6"/>
      <c r="H40" s="6"/>
      <c r="I40" s="6"/>
      <c r="J40" s="32">
        <f t="shared" si="0"/>
        <v>0</v>
      </c>
      <c r="K40" s="18" t="s">
        <v>31</v>
      </c>
      <c r="M40" s="20" t="s">
        <v>8</v>
      </c>
      <c r="N40" s="20" t="s">
        <v>7</v>
      </c>
      <c r="O40" s="20" t="s">
        <v>7</v>
      </c>
      <c r="P40" s="20" t="s">
        <v>7</v>
      </c>
      <c r="Q40" s="20" t="s">
        <v>7</v>
      </c>
      <c r="R40" s="19" t="s">
        <v>6</v>
      </c>
      <c r="S40" s="20" t="s">
        <v>8</v>
      </c>
      <c r="T40" s="13" t="s">
        <v>35</v>
      </c>
      <c r="Y40" s="9">
        <f t="shared" si="1"/>
        <v>0</v>
      </c>
      <c r="Z40" s="9">
        <f t="shared" si="3"/>
        <v>0</v>
      </c>
    </row>
    <row r="41" spans="1:26" x14ac:dyDescent="0.25">
      <c r="A41" s="49">
        <v>2007</v>
      </c>
      <c r="B41" s="6"/>
      <c r="C41" s="6"/>
      <c r="D41" s="6"/>
      <c r="E41" s="32">
        <f t="shared" si="2"/>
        <v>0</v>
      </c>
      <c r="F41" s="49">
        <v>1976</v>
      </c>
      <c r="G41" s="6"/>
      <c r="H41" s="6"/>
      <c r="I41" s="6"/>
      <c r="J41" s="32">
        <f t="shared" si="0"/>
        <v>0</v>
      </c>
      <c r="K41" s="18" t="s">
        <v>15</v>
      </c>
      <c r="M41" s="20" t="s">
        <v>9</v>
      </c>
      <c r="N41" s="20" t="s">
        <v>8</v>
      </c>
      <c r="O41" s="20" t="s">
        <v>8</v>
      </c>
      <c r="P41" s="20" t="s">
        <v>8</v>
      </c>
      <c r="Q41" s="20" t="s">
        <v>8</v>
      </c>
      <c r="R41" s="19" t="s">
        <v>7</v>
      </c>
      <c r="S41" s="20" t="s">
        <v>9</v>
      </c>
      <c r="T41" s="13" t="s">
        <v>39</v>
      </c>
      <c r="Y41" s="9">
        <f t="shared" si="1"/>
        <v>0</v>
      </c>
      <c r="Z41" s="9">
        <f t="shared" si="3"/>
        <v>0</v>
      </c>
    </row>
    <row r="42" spans="1:26" x14ac:dyDescent="0.25">
      <c r="A42" s="49">
        <v>2006</v>
      </c>
      <c r="B42" s="6"/>
      <c r="C42" s="6"/>
      <c r="D42" s="6"/>
      <c r="E42" s="32">
        <f t="shared" si="2"/>
        <v>0</v>
      </c>
      <c r="F42" s="49">
        <v>1975</v>
      </c>
      <c r="G42" s="6"/>
      <c r="H42" s="6"/>
      <c r="I42" s="6"/>
      <c r="J42" s="32">
        <f t="shared" si="0"/>
        <v>0</v>
      </c>
      <c r="K42" s="18" t="s">
        <v>16</v>
      </c>
      <c r="M42" s="20" t="s">
        <v>10</v>
      </c>
      <c r="N42" s="20" t="s">
        <v>9</v>
      </c>
      <c r="O42" s="20" t="s">
        <v>9</v>
      </c>
      <c r="P42" s="20" t="s">
        <v>9</v>
      </c>
      <c r="Q42" s="20" t="s">
        <v>9</v>
      </c>
      <c r="R42" s="19" t="s">
        <v>8</v>
      </c>
      <c r="S42" s="20" t="s">
        <v>10</v>
      </c>
      <c r="T42" s="13" t="s">
        <v>66</v>
      </c>
      <c r="Y42" s="9">
        <f t="shared" si="1"/>
        <v>0</v>
      </c>
      <c r="Z42" s="9">
        <f t="shared" si="3"/>
        <v>0</v>
      </c>
    </row>
    <row r="43" spans="1:26" x14ac:dyDescent="0.25">
      <c r="A43" s="49">
        <v>2005</v>
      </c>
      <c r="B43" s="6"/>
      <c r="C43" s="6"/>
      <c r="D43" s="6"/>
      <c r="E43" s="32">
        <f t="shared" si="2"/>
        <v>0</v>
      </c>
      <c r="F43" s="49">
        <v>1974</v>
      </c>
      <c r="G43" s="6"/>
      <c r="H43" s="6"/>
      <c r="I43" s="6"/>
      <c r="J43" s="32">
        <f t="shared" si="0"/>
        <v>0</v>
      </c>
      <c r="K43" s="18" t="s">
        <v>17</v>
      </c>
      <c r="M43" s="20" t="s">
        <v>11</v>
      </c>
      <c r="N43" s="20" t="s">
        <v>10</v>
      </c>
      <c r="O43" s="20" t="s">
        <v>10</v>
      </c>
      <c r="P43" s="20" t="s">
        <v>10</v>
      </c>
      <c r="Q43" s="20" t="s">
        <v>10</v>
      </c>
      <c r="R43" s="19" t="s">
        <v>9</v>
      </c>
      <c r="S43" s="20" t="s">
        <v>11</v>
      </c>
      <c r="T43" s="26" t="s">
        <v>75</v>
      </c>
      <c r="Y43" s="9">
        <f t="shared" si="1"/>
        <v>0</v>
      </c>
      <c r="Z43" s="9">
        <f t="shared" si="3"/>
        <v>0</v>
      </c>
    </row>
    <row r="44" spans="1:26" x14ac:dyDescent="0.25">
      <c r="A44" s="49">
        <v>2004</v>
      </c>
      <c r="B44" s="6"/>
      <c r="C44" s="6"/>
      <c r="D44" s="6"/>
      <c r="E44" s="32">
        <f t="shared" si="2"/>
        <v>0</v>
      </c>
      <c r="F44" s="49">
        <v>1973</v>
      </c>
      <c r="G44" s="6"/>
      <c r="H44" s="6"/>
      <c r="I44" s="6"/>
      <c r="J44" s="32">
        <f t="shared" si="0"/>
        <v>0</v>
      </c>
      <c r="K44" s="18" t="s">
        <v>18</v>
      </c>
      <c r="M44" s="20" t="s">
        <v>12</v>
      </c>
      <c r="N44" s="20" t="s">
        <v>11</v>
      </c>
      <c r="O44" s="20" t="s">
        <v>11</v>
      </c>
      <c r="P44" s="20" t="s">
        <v>11</v>
      </c>
      <c r="Q44" s="20" t="s">
        <v>11</v>
      </c>
      <c r="R44" s="19" t="s">
        <v>10</v>
      </c>
      <c r="S44" s="19" t="s">
        <v>12</v>
      </c>
      <c r="Y44" s="9">
        <f t="shared" si="1"/>
        <v>0</v>
      </c>
      <c r="Z44" s="9">
        <f t="shared" si="3"/>
        <v>0</v>
      </c>
    </row>
    <row r="45" spans="1:26" x14ac:dyDescent="0.25">
      <c r="A45" s="49">
        <v>2003</v>
      </c>
      <c r="B45" s="6"/>
      <c r="C45" s="6"/>
      <c r="D45" s="6"/>
      <c r="E45" s="32">
        <f t="shared" si="2"/>
        <v>0</v>
      </c>
      <c r="F45" s="49">
        <v>1972</v>
      </c>
      <c r="G45" s="6"/>
      <c r="H45" s="6"/>
      <c r="I45" s="6"/>
      <c r="J45" s="32">
        <f t="shared" si="0"/>
        <v>0</v>
      </c>
      <c r="K45" s="18" t="s">
        <v>19</v>
      </c>
      <c r="M45" s="20" t="s">
        <v>13</v>
      </c>
      <c r="N45" s="20" t="s">
        <v>12</v>
      </c>
      <c r="O45" s="20" t="s">
        <v>12</v>
      </c>
      <c r="P45" s="20" t="s">
        <v>12</v>
      </c>
      <c r="Q45" s="20" t="s">
        <v>12</v>
      </c>
      <c r="R45" s="19" t="s">
        <v>11</v>
      </c>
      <c r="S45" s="19" t="s">
        <v>13</v>
      </c>
      <c r="Y45" s="9">
        <f t="shared" si="1"/>
        <v>0</v>
      </c>
      <c r="Z45" s="9">
        <f t="shared" si="3"/>
        <v>0</v>
      </c>
    </row>
    <row r="46" spans="1:26" x14ac:dyDescent="0.25">
      <c r="A46" s="49">
        <v>2002</v>
      </c>
      <c r="B46" s="6"/>
      <c r="C46" s="6"/>
      <c r="D46" s="6"/>
      <c r="E46" s="32">
        <f t="shared" si="2"/>
        <v>0</v>
      </c>
      <c r="F46" s="49">
        <v>1971</v>
      </c>
      <c r="G46" s="6"/>
      <c r="H46" s="6"/>
      <c r="I46" s="6"/>
      <c r="J46" s="32">
        <f t="shared" si="0"/>
        <v>0</v>
      </c>
      <c r="K46" s="18" t="s">
        <v>20</v>
      </c>
      <c r="M46" s="20" t="s">
        <v>15</v>
      </c>
      <c r="N46" s="20" t="s">
        <v>13</v>
      </c>
      <c r="O46" s="20" t="s">
        <v>13</v>
      </c>
      <c r="P46" s="20" t="s">
        <v>13</v>
      </c>
      <c r="Q46" s="20" t="s">
        <v>13</v>
      </c>
      <c r="R46" s="19" t="s">
        <v>12</v>
      </c>
      <c r="S46" s="19" t="s">
        <v>15</v>
      </c>
      <c r="Y46" s="9">
        <f t="shared" si="1"/>
        <v>0</v>
      </c>
      <c r="Z46" s="9">
        <f t="shared" si="3"/>
        <v>0</v>
      </c>
    </row>
    <row r="47" spans="1:26" x14ac:dyDescent="0.25">
      <c r="A47" s="49">
        <v>2001</v>
      </c>
      <c r="B47" s="6"/>
      <c r="C47" s="6"/>
      <c r="D47" s="6"/>
      <c r="E47" s="32">
        <f t="shared" si="2"/>
        <v>0</v>
      </c>
      <c r="F47" s="49">
        <v>1970</v>
      </c>
      <c r="G47" s="6"/>
      <c r="H47" s="6"/>
      <c r="I47" s="6"/>
      <c r="J47" s="32">
        <f t="shared" si="0"/>
        <v>0</v>
      </c>
      <c r="K47" s="18" t="s">
        <v>22</v>
      </c>
      <c r="M47" s="20" t="s">
        <v>16</v>
      </c>
      <c r="N47" s="20" t="s">
        <v>15</v>
      </c>
      <c r="O47" s="20" t="s">
        <v>15</v>
      </c>
      <c r="P47" s="20" t="s">
        <v>15</v>
      </c>
      <c r="Q47" s="20" t="s">
        <v>15</v>
      </c>
      <c r="R47" s="19" t="s">
        <v>13</v>
      </c>
      <c r="S47" s="19" t="s">
        <v>16</v>
      </c>
      <c r="Y47" s="9">
        <f t="shared" si="1"/>
        <v>0</v>
      </c>
      <c r="Z47" s="9">
        <f t="shared" si="3"/>
        <v>0</v>
      </c>
    </row>
    <row r="48" spans="1:26" x14ac:dyDescent="0.25">
      <c r="A48" s="49">
        <v>2000</v>
      </c>
      <c r="B48" s="6"/>
      <c r="C48" s="6"/>
      <c r="D48" s="6"/>
      <c r="E48" s="32">
        <f t="shared" si="2"/>
        <v>0</v>
      </c>
      <c r="F48" s="38"/>
      <c r="K48" s="22" t="s">
        <v>23</v>
      </c>
      <c r="M48" s="20" t="s">
        <v>17</v>
      </c>
      <c r="N48" s="20" t="s">
        <v>16</v>
      </c>
      <c r="O48" s="20" t="s">
        <v>16</v>
      </c>
      <c r="P48" s="20" t="s">
        <v>16</v>
      </c>
      <c r="Q48" s="20" t="s">
        <v>16</v>
      </c>
      <c r="R48" s="19" t="s">
        <v>15</v>
      </c>
      <c r="S48" s="19" t="s">
        <v>17</v>
      </c>
      <c r="Y48" s="9">
        <f t="shared" si="1"/>
        <v>0</v>
      </c>
    </row>
    <row r="49" spans="3:26" x14ac:dyDescent="0.25">
      <c r="F49" s="49" t="s">
        <v>48</v>
      </c>
      <c r="G49" s="39">
        <f>Y49+Z49</f>
        <v>0</v>
      </c>
      <c r="H49" s="40">
        <f>D5</f>
        <v>0</v>
      </c>
      <c r="K49" s="11" t="s">
        <v>32</v>
      </c>
      <c r="M49" s="20" t="s">
        <v>20</v>
      </c>
      <c r="N49" s="20" t="s">
        <v>17</v>
      </c>
      <c r="O49" s="20" t="s">
        <v>17</v>
      </c>
      <c r="P49" s="20" t="s">
        <v>17</v>
      </c>
      <c r="Q49" s="20" t="s">
        <v>17</v>
      </c>
      <c r="R49" s="19" t="s">
        <v>16</v>
      </c>
      <c r="S49" s="19" t="s">
        <v>20</v>
      </c>
      <c r="Y49" s="9">
        <f>SUM(Y18:Y48)</f>
        <v>0</v>
      </c>
      <c r="Z49" s="9">
        <f>SUM(Z18:Z48)</f>
        <v>0</v>
      </c>
    </row>
    <row r="50" spans="3:26" x14ac:dyDescent="0.25">
      <c r="C50" s="42" t="s">
        <v>68</v>
      </c>
      <c r="D50" s="39"/>
      <c r="F50" s="49" t="s">
        <v>38</v>
      </c>
      <c r="G50" s="39">
        <f>SUM(J18:J47)+SUM(E18:E48)</f>
        <v>0</v>
      </c>
      <c r="H50" s="40">
        <f>D6</f>
        <v>0</v>
      </c>
      <c r="K50" s="15" t="s">
        <v>21</v>
      </c>
      <c r="M50" s="20" t="s">
        <v>22</v>
      </c>
      <c r="N50" s="20" t="s">
        <v>20</v>
      </c>
      <c r="O50" s="20" t="s">
        <v>20</v>
      </c>
      <c r="P50" s="20" t="s">
        <v>20</v>
      </c>
      <c r="Q50" s="20" t="s">
        <v>20</v>
      </c>
      <c r="R50" s="19" t="s">
        <v>17</v>
      </c>
      <c r="S50" s="19" t="s">
        <v>28</v>
      </c>
      <c r="W50" s="9" t="s">
        <v>61</v>
      </c>
      <c r="X50" s="9" t="s">
        <v>62</v>
      </c>
      <c r="Y50" s="9" t="s">
        <v>63</v>
      </c>
      <c r="Z50" s="9" t="s">
        <v>64</v>
      </c>
    </row>
    <row r="51" spans="3:26" x14ac:dyDescent="0.25">
      <c r="C51" s="42" t="s">
        <v>69</v>
      </c>
      <c r="D51" s="39"/>
      <c r="F51" s="50" t="s">
        <v>58</v>
      </c>
      <c r="G51" s="50"/>
      <c r="H51" s="39" t="str">
        <f>IF(E9="Per anys", IF(D6="individual", IF(D5="coure", IF(OR((COUNTA(B18:B48)+COUNTA(G18:G48))&gt;=4, AND((COUNTA(B18:B48)+COUNTA(G18:G48))&gt;=1, (SUM(COUNTIF(D18:D48,{"President";"Directiu";"Fallera Major";"Delegat JLF";"FM Paterna";"Corte JLF"}))+SUM(COUNTIF(I18:I48,{"President";"Directiu";"Fallera Major";"Delegat JLF";"FM Paterna";"Corte JLF"})))&gt;=2)), "correspon", "no correspon"), IF(D5="argent", IF(OR((COUNTA(B18:B48)+COUNTA(G18:G48))&gt;=9, AND((COUNTA(B18:B48)+COUNTA(G18:G48))&gt;=2, (SUM(COUNTIF(D18:D48,{"President";"Directiu";"Fallera Major";"Delegat JLF";"FM Paterna";"Corte JLF"}))+SUM(COUNTIF(I18:I48,{"President";"Directiu";"Fallera Major";"Delegat JLF";"FM Paterna";"Corte JLF"})))&gt;=5)), "correspon", "no correspon"), IF(D5="or", IF(OR((COUNTA(B18:B48)+COUNTA(G18:G48))&gt;=15, AND((COUNTA(B18:B48)+COUNTA(G18:G48))&gt;=12, (SUM(COUNTIF(D18:D48,{"President";"Directiu";"Fallera Major";"Delegat JLF";"FM Paterna";"Corte JLF"}))+SUM(COUNTIF(I18:I48,{"President";"Directiu";"Fallera Major";"Delegat JLF";"FM Paterna";"Corte JLF"})))&gt;=9)), "correspon", "no correspon"), IF(D5="or llaurejada", IF(OR((COUNTA(B18:B48)+COUNTA(G18:G48))&gt;=30, AND((COUNTA(B18:B48)+COUNTA(G18:G48))&gt;=25, (SUM(COUNTIF(D18:D48,{"President";"Directiu";"Fallera Major";"Delegat JLF";"FM Paterna";"Corte JLF"}))+SUM(COUNTIF(I18:I48,{"President";"Directiu";"Fallera Major";"Delegat JLF";"FM Paterna";"Corte JLF"})))&gt;=20)), "correspon", "no correspon"), "no correspon")))), IF(D6="col·lectiva", IF((COUNTA(B18:B48)+COUNTA(G18:G48)) &gt;= IF(D5="coure", 5, IF(D5="argent", 10, IF(D5="or", 16, IF(D5="or llaurejada", 31, 999)))), "correspon", "no correspon"), "no correspon")), "no correspon")</f>
        <v>no correspon</v>
      </c>
      <c r="I51" s="41" t="s">
        <v>65</v>
      </c>
      <c r="K51" s="19" t="s">
        <v>4</v>
      </c>
      <c r="M51" s="20" t="s">
        <v>24</v>
      </c>
      <c r="N51" s="20" t="s">
        <v>22</v>
      </c>
      <c r="O51" s="20" t="s">
        <v>22</v>
      </c>
      <c r="P51" s="20" t="s">
        <v>22</v>
      </c>
      <c r="Q51" s="20" t="s">
        <v>22</v>
      </c>
      <c r="R51" s="19" t="s">
        <v>20</v>
      </c>
      <c r="S51" s="22" t="s">
        <v>29</v>
      </c>
      <c r="V51" s="21" t="s">
        <v>60</v>
      </c>
      <c r="W51" s="9" t="b">
        <f>IF(H50="individual",IF(H49="coure",IF(G49&gt;3,"correspon",IF(AND(G49=3,G50&gt;1),"correspon","no correspon"))))</f>
        <v>0</v>
      </c>
      <c r="X51" s="9" t="b">
        <f>IF(H50="individual",IF(H49="argent",IF(G49&gt;8,"correspon",IF(AND(G49&gt;6,G50&gt;4),"correspon","no correspon"))))</f>
        <v>0</v>
      </c>
      <c r="Y51" s="9" t="b">
        <f>IF(H50="individual",IF(H49="or",IF(G49&gt;14,"correspon",IF(AND(G49&gt;11,G50&gt;8),"correspon","no correspon"))))</f>
        <v>0</v>
      </c>
      <c r="Z51" s="9" t="b">
        <f>IF(H50="Individual",IF(H49="Or llaureada",IF(G49&gt;29,"correspon",IF(AND(G49&gt;24,G50&gt;19),"correspon","no correspon"))))</f>
        <v>0</v>
      </c>
    </row>
    <row r="52" spans="3:26" x14ac:dyDescent="0.25">
      <c r="F52" s="50" t="s">
        <v>58</v>
      </c>
      <c r="G52" s="50"/>
      <c r="H52" s="39" t="str">
        <f>IF(AND(E9="Per Càrrec", D6="individual"), IF(D5="argent", IF(OR(COUNTIF(D18:D48,"President")&gt;0, COUNTIF(D18:D48,"Fallera Major")&gt;0, COUNTIF(I18:I48,"President")&gt;0, COUNTIF(I18:I48,"Fallera Major")&gt;0), "correspon", "no correspon"), IF(D5="or", IF(OR(COUNTIF(D18:D48,"FM Paterna")&gt;0, COUNTIF(D18:D48,"Alcalde")&gt;0, COUNTIF(I18:I48,"FM Paterna")&gt;0, COUNTIF(I18:I48,"Alcalde")&gt;0), "correspon", "no correspon"), "no correspon")), "no correspon")</f>
        <v>no correspon</v>
      </c>
      <c r="I52" s="41" t="s">
        <v>73</v>
      </c>
      <c r="K52" s="19" t="s">
        <v>6</v>
      </c>
      <c r="M52" s="24" t="s">
        <v>25</v>
      </c>
      <c r="N52" s="20" t="s">
        <v>24</v>
      </c>
      <c r="O52" s="20" t="s">
        <v>24</v>
      </c>
      <c r="P52" s="20" t="s">
        <v>24</v>
      </c>
      <c r="Q52" s="20" t="s">
        <v>24</v>
      </c>
      <c r="R52" s="19" t="s">
        <v>22</v>
      </c>
      <c r="V52" s="9" t="s">
        <v>59</v>
      </c>
      <c r="W52" s="9" t="b">
        <f>IF(H51="col·lectiva",IF(H50="coure",IF(G50&gt;3,"correspon","no correspon")))</f>
        <v>0</v>
      </c>
      <c r="X52" s="9" t="b">
        <f>IF(I51="col·lectiva",IF(I50="argent",IF(H50&gt;8,"correspon","no correspon")))</f>
        <v>0</v>
      </c>
      <c r="Y52" s="9" t="b">
        <f>IF(J51="col·lectiva",IF(J50="or",IF(I50&gt;14,"correspon","no correspon")))</f>
        <v>0</v>
      </c>
      <c r="Z52" s="9" t="b">
        <f>IF(K51="col·lectiva",IF(K50="or llaureada",IF(J50&gt;29,"correspon","no correspon")))</f>
        <v>0</v>
      </c>
    </row>
    <row r="53" spans="3:26" x14ac:dyDescent="0.25">
      <c r="F53" s="50" t="s">
        <v>70</v>
      </c>
      <c r="G53" s="50"/>
      <c r="H53" s="6"/>
      <c r="I53" s="7"/>
      <c r="J53" s="33"/>
      <c r="K53" s="19" t="s">
        <v>7</v>
      </c>
      <c r="M53" s="9">
        <v>2030</v>
      </c>
      <c r="N53" s="20" t="s">
        <v>25</v>
      </c>
      <c r="O53" s="20" t="s">
        <v>25</v>
      </c>
      <c r="P53" s="20" t="s">
        <v>25</v>
      </c>
      <c r="Q53" s="20" t="s">
        <v>25</v>
      </c>
      <c r="R53" s="19" t="s">
        <v>26</v>
      </c>
    </row>
    <row r="54" spans="3:26" x14ac:dyDescent="0.25">
      <c r="H54" s="7"/>
      <c r="I54" s="7"/>
      <c r="J54" s="33"/>
      <c r="K54" s="19" t="s">
        <v>8</v>
      </c>
      <c r="M54" s="9">
        <v>2029</v>
      </c>
      <c r="N54" s="24" t="s">
        <v>26</v>
      </c>
      <c r="O54" s="20" t="s">
        <v>26</v>
      </c>
      <c r="P54" s="20" t="s">
        <v>26</v>
      </c>
      <c r="Q54" s="20" t="s">
        <v>26</v>
      </c>
      <c r="R54" s="19" t="s">
        <v>28</v>
      </c>
    </row>
    <row r="55" spans="3:26" x14ac:dyDescent="0.25">
      <c r="H55" s="7"/>
      <c r="I55" s="7"/>
      <c r="J55" s="33"/>
      <c r="K55" s="19" t="s">
        <v>9</v>
      </c>
      <c r="M55" s="9">
        <v>2028</v>
      </c>
      <c r="O55" s="24" t="s">
        <v>27</v>
      </c>
      <c r="P55" s="20" t="s">
        <v>27</v>
      </c>
      <c r="Q55" s="20" t="s">
        <v>28</v>
      </c>
      <c r="R55" s="22" t="s">
        <v>29</v>
      </c>
    </row>
    <row r="56" spans="3:26" x14ac:dyDescent="0.25">
      <c r="H56" s="7"/>
      <c r="I56" s="7"/>
      <c r="J56" s="33"/>
      <c r="K56" s="19" t="s">
        <v>10</v>
      </c>
      <c r="M56" s="43">
        <v>2027</v>
      </c>
      <c r="P56" s="24" t="s">
        <v>28</v>
      </c>
      <c r="Q56" s="22" t="s">
        <v>29</v>
      </c>
    </row>
    <row r="57" spans="3:26" x14ac:dyDescent="0.25">
      <c r="H57" s="7"/>
      <c r="I57" s="7"/>
      <c r="J57" s="33"/>
      <c r="K57" s="19" t="s">
        <v>11</v>
      </c>
      <c r="M57" s="43">
        <v>2026</v>
      </c>
    </row>
    <row r="58" spans="3:26" x14ac:dyDescent="0.25">
      <c r="H58" s="7"/>
      <c r="I58" s="7"/>
      <c r="J58" s="33"/>
      <c r="K58" s="19" t="s">
        <v>12</v>
      </c>
      <c r="M58" s="43">
        <v>2025</v>
      </c>
    </row>
    <row r="59" spans="3:26" x14ac:dyDescent="0.25">
      <c r="H59" s="7"/>
      <c r="I59" s="7"/>
      <c r="J59" s="33"/>
      <c r="K59" s="19" t="s">
        <v>13</v>
      </c>
      <c r="M59" s="43">
        <v>2024</v>
      </c>
    </row>
    <row r="60" spans="3:26" x14ac:dyDescent="0.25">
      <c r="H60" s="7"/>
      <c r="I60" s="7"/>
      <c r="J60" s="33"/>
      <c r="K60" s="19" t="s">
        <v>15</v>
      </c>
      <c r="M60" s="43">
        <v>2023</v>
      </c>
    </row>
    <row r="61" spans="3:26" x14ac:dyDescent="0.25">
      <c r="H61" s="7"/>
      <c r="I61" s="7"/>
      <c r="J61" s="33"/>
      <c r="K61" s="19" t="s">
        <v>16</v>
      </c>
      <c r="M61" s="43">
        <v>2022</v>
      </c>
    </row>
    <row r="62" spans="3:26" x14ac:dyDescent="0.25">
      <c r="H62" s="7"/>
      <c r="I62" s="7"/>
      <c r="J62" s="33"/>
      <c r="K62" s="19" t="s">
        <v>17</v>
      </c>
    </row>
    <row r="63" spans="3:26" x14ac:dyDescent="0.25">
      <c r="H63" s="7"/>
      <c r="I63" s="7"/>
      <c r="J63" s="33"/>
      <c r="K63" s="19" t="s">
        <v>20</v>
      </c>
    </row>
    <row r="64" spans="3:26" x14ac:dyDescent="0.25">
      <c r="K64" s="19" t="s">
        <v>22</v>
      </c>
    </row>
    <row r="65" spans="11:11" x14ac:dyDescent="0.25">
      <c r="K65" s="19" t="s">
        <v>28</v>
      </c>
    </row>
    <row r="66" spans="11:11" x14ac:dyDescent="0.25">
      <c r="K66" s="19" t="s">
        <v>29</v>
      </c>
    </row>
    <row r="67" spans="11:11" x14ac:dyDescent="0.25">
      <c r="K67" s="19" t="s">
        <v>30</v>
      </c>
    </row>
    <row r="68" spans="11:11" x14ac:dyDescent="0.25">
      <c r="K68" s="8" t="s">
        <v>72</v>
      </c>
    </row>
  </sheetData>
  <sheetProtection algorithmName="SHA-512" hashValue="tBZvXl9N3vEi5HuE7QK1MwBBNDa2DkKQ4a0caJkMyYiFdTLRL5tlHJ4xesPeYY9WtvmRLJkjJFyWFjfKRmlRRg==" saltValue="2Z+uj0XOSIIqvmNDH4hYMQ==" spinCount="100000" sheet="1" selectLockedCells="1"/>
  <mergeCells count="20">
    <mergeCell ref="F53:G53"/>
    <mergeCell ref="A14:C14"/>
    <mergeCell ref="D14:G14"/>
    <mergeCell ref="A15:C15"/>
    <mergeCell ref="D15:G15"/>
    <mergeCell ref="F51:G51"/>
    <mergeCell ref="F52:G52"/>
    <mergeCell ref="C9:D9"/>
    <mergeCell ref="E9:G9"/>
    <mergeCell ref="A11:C11"/>
    <mergeCell ref="D11:I11"/>
    <mergeCell ref="D12:G12"/>
    <mergeCell ref="A13:C13"/>
    <mergeCell ref="D13:G13"/>
    <mergeCell ref="C2:I2"/>
    <mergeCell ref="D3:G3"/>
    <mergeCell ref="D5:G5"/>
    <mergeCell ref="D6:G6"/>
    <mergeCell ref="D7:G7"/>
    <mergeCell ref="D8:G8"/>
  </mergeCells>
  <conditionalFormatting sqref="H51">
    <cfRule type="cellIs" dxfId="79" priority="3" operator="equal">
      <formula>"correspon"</formula>
    </cfRule>
    <cfRule type="cellIs" dxfId="78" priority="4" operator="equal">
      <formula>"no correspon"</formula>
    </cfRule>
  </conditionalFormatting>
  <conditionalFormatting sqref="H52">
    <cfRule type="cellIs" dxfId="77" priority="1" operator="equal">
      <formula>"correspon"</formula>
    </cfRule>
    <cfRule type="cellIs" dxfId="76" priority="2" operator="equal">
      <formula>"no correspon"</formula>
    </cfRule>
  </conditionalFormatting>
  <dataValidations count="40">
    <dataValidation type="list" allowBlank="1" showInputMessage="1" showErrorMessage="1" sqref="H43">
      <formula1>$K$17:$K$20</formula1>
    </dataValidation>
    <dataValidation type="list" allowBlank="1" showInputMessage="1" showErrorMessage="1" sqref="H44:H47">
      <formula1>$K$18</formula1>
    </dataValidation>
    <dataValidation type="list" allowBlank="1" showInputMessage="1" showErrorMessage="1" sqref="H42">
      <formula1>$K$17:$K$21</formula1>
    </dataValidation>
    <dataValidation type="list" allowBlank="1" showInputMessage="1" showErrorMessage="1" sqref="H41">
      <formula1>$L$17:$L$22</formula1>
    </dataValidation>
    <dataValidation type="list" allowBlank="1" showInputMessage="1" showErrorMessage="1" sqref="H38:H40">
      <formula1>$K$17:$K$22</formula1>
    </dataValidation>
    <dataValidation type="list" allowBlank="1" showInputMessage="1" showErrorMessage="1" sqref="H36:H37">
      <formula1>$K$17:$K$23</formula1>
    </dataValidation>
    <dataValidation type="list" allowBlank="1" showInputMessage="1" showErrorMessage="1" sqref="H35">
      <formula1>$K$17:$K$24</formula1>
    </dataValidation>
    <dataValidation type="list" allowBlank="1" showInputMessage="1" showErrorMessage="1" sqref="H34">
      <formula1>$K$17:$K$25</formula1>
    </dataValidation>
    <dataValidation type="list" allowBlank="1" showInputMessage="1" showErrorMessage="1" sqref="H33">
      <formula1>$K$17:$K$26</formula1>
    </dataValidation>
    <dataValidation type="list" allowBlank="1" showInputMessage="1" showErrorMessage="1" sqref="H31:H32">
      <formula1>$K$17:$K$27</formula1>
    </dataValidation>
    <dataValidation type="list" allowBlank="1" showInputMessage="1" showErrorMessage="1" sqref="H30">
      <formula1>$K$28:$K$38</formula1>
    </dataValidation>
    <dataValidation type="list" allowBlank="1" showInputMessage="1" showErrorMessage="1" sqref="H28:H29">
      <formula1>$K$28:$K$39</formula1>
    </dataValidation>
    <dataValidation type="list" allowBlank="1" showInputMessage="1" showErrorMessage="1" sqref="H27">
      <formula1>$K$28:$K$41</formula1>
    </dataValidation>
    <dataValidation type="list" allowBlank="1" showInputMessage="1" showErrorMessage="1" sqref="H26">
      <formula1>$K$28:$K$43</formula1>
    </dataValidation>
    <dataValidation type="list" allowBlank="1" showInputMessage="1" showErrorMessage="1" sqref="H25">
      <formula1>$K$28:$K$45</formula1>
    </dataValidation>
    <dataValidation type="list" allowBlank="1" showInputMessage="1" showErrorMessage="1" sqref="H23">
      <formula1>$K$28:$K$47</formula1>
    </dataValidation>
    <dataValidation type="list" allowBlank="1" showInputMessage="1" showErrorMessage="1" sqref="H22">
      <formula1>$K$28:$K$48</formula1>
    </dataValidation>
    <dataValidation type="list" allowBlank="1" showInputMessage="1" showErrorMessage="1" sqref="H19">
      <formula1>$M$17:$M$34</formula1>
    </dataValidation>
    <dataValidation type="list" allowBlank="1" showInputMessage="1" showErrorMessage="1" sqref="H24">
      <formula1>$O$17:$O$35</formula1>
    </dataValidation>
    <dataValidation type="list" allowBlank="1" showInputMessage="1" showErrorMessage="1" sqref="H20:H21">
      <formula1>$P$17:$P$35</formula1>
    </dataValidation>
    <dataValidation type="list" allowBlank="1" showInputMessage="1" showErrorMessage="1" sqref="H18">
      <formula1>$N$17:$N$35</formula1>
    </dataValidation>
    <dataValidation type="list" allowBlank="1" showInputMessage="1" showErrorMessage="1" sqref="C48">
      <formula1>$Q$17:$Q$35</formula1>
    </dataValidation>
    <dataValidation type="list" allowBlank="1" showInputMessage="1" showErrorMessage="1" sqref="C45:C47">
      <formula1>$M$35:$M$52</formula1>
    </dataValidation>
    <dataValidation type="list" allowBlank="1" showInputMessage="1" showErrorMessage="1" sqref="C41:C44">
      <formula1>$N$36:$N$54</formula1>
    </dataValidation>
    <dataValidation type="list" allowBlank="1" showInputMessage="1" showErrorMessage="1" sqref="C40">
      <formula1>$O$36:$O$55</formula1>
    </dataValidation>
    <dataValidation type="list" allowBlank="1" showInputMessage="1" showErrorMessage="1" sqref="C36:C39">
      <formula1>$P$36:$P$56</formula1>
    </dataValidation>
    <dataValidation type="list" allowBlank="1" showInputMessage="1" showErrorMessage="1" sqref="C35">
      <formula1>$Q$36:$Q$56</formula1>
    </dataValidation>
    <dataValidation type="list" allowBlank="1" showInputMessage="1" showErrorMessage="1" sqref="C34">
      <formula1>$R$17:$R$36</formula1>
    </dataValidation>
    <dataValidation type="list" allowBlank="1" showInputMessage="1" showErrorMessage="1" sqref="C31:C33">
      <formula1>$R$37:$R$55</formula1>
    </dataValidation>
    <dataValidation type="list" allowBlank="1" showInputMessage="1" showErrorMessage="1" sqref="C27:C30">
      <formula1>$S$17:$S$34</formula1>
    </dataValidation>
    <dataValidation type="list" allowBlank="1" showInputMessage="1" showErrorMessage="1" sqref="C26">
      <formula1>$S$35:$S$51</formula1>
    </dataValidation>
    <dataValidation type="list" allowBlank="1" showInputMessage="1" showErrorMessage="1" sqref="C24:C25">
      <formula1>$T$17:$T$35</formula1>
    </dataValidation>
    <dataValidation type="list" allowBlank="1" showInputMessage="1" showErrorMessage="1" sqref="D5:G5">
      <formula1>$U$17:$U$20</formula1>
    </dataValidation>
    <dataValidation type="list" allowBlank="1" showInputMessage="1" showErrorMessage="1" sqref="D6:G6">
      <formula1>$U$21:$U$22</formula1>
    </dataValidation>
    <dataValidation type="list" allowBlank="1" showInputMessage="1" showErrorMessage="1" sqref="H53">
      <formula1>$W$22:$W$23</formula1>
    </dataValidation>
    <dataValidation type="list" allowBlank="1" showInputMessage="1" showErrorMessage="1" sqref="D7:G7 C18:C23">
      <formula1>$K$49:$K$68</formula1>
    </dataValidation>
    <dataValidation type="list" allowBlank="1" showInputMessage="1" showErrorMessage="1" sqref="D14:G14">
      <formula1>$U$18:$U$20</formula1>
    </dataValidation>
    <dataValidation type="list" allowBlank="1" showInputMessage="1" showErrorMessage="1" sqref="D8:G8">
      <formula1>$M$53:$M$61</formula1>
    </dataValidation>
    <dataValidation type="list" allowBlank="1" showInputMessage="1" showErrorMessage="1" sqref="E9:G9">
      <formula1>$U$25:$U$26</formula1>
    </dataValidation>
    <dataValidation type="list" allowBlank="1" showInputMessage="1" showErrorMessage="1" sqref="I18:I47 D18:D48">
      <formula1>Càrrec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K T B W P 3 q Y c a o A A A A + g A A A B I A H A B D b 2 5 m a W c v U G F j a 2 F n Z S 5 4 b W w g o h g A K K A U A A A A A A A A A A A A A A A A A A A A A A A A A A A A h Y 9 L D o I w G I S v Q r q n L 4 O v / J S F c S e J C Y l x S 0 q F R i i G F s v d X H g k r y C J o u 5 c z s y 3 + O Z x u 0 M y N H V w V Z 3 V r Y k R w x Q F y s i 2 0 K a M U e 9 O 4 R I l A v a 5 P O e l C k b Y 2 P V g i x h V z l 3 W h H j v s Z / h t i s J p 5 S R Y 7 r L Z K W a H H 1 g / R 8 O t b E u N 1 I h A Y e X j O B 4 z n D E V h x H n P M F k G m A V J s v x E d n T I H 8 l L D p a 9 d 3 S i g b b j M g U w T y / i G e U E s D B B Q A A g A I A L y k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p M F Y K I p H u A 4 A A A A R A A A A E w A c A E Z v c m 1 1 b G F z L 1 N l Y 3 R p b 2 4 x L m 0 g o h g A K K A U A A A A A A A A A A A A A A A A A A A A A A A A A A A A K 0 5 N L s n M z 1 M I h t C G 1 g B Q S w E C L Q A U A A I A C A C 8 p M F Y / e p h x q g A A A D 6 A A A A E g A A A A A A A A A A A A A A A A A A A A A A Q 2 9 u Z m l n L 1 B h Y 2 t h Z 2 U u e G 1 s U E s B A i 0 A F A A C A A g A v K T B W A / K 6 a u k A A A A 6 Q A A A B M A A A A A A A A A A A A A A A A A 9 A A A A F t D b 2 5 0 Z W 5 0 X 1 R 5 c G V z X S 5 4 b W x Q S w E C L Q A U A A I A C A C 8 p M F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P Z y n x i 4 + 0 i / / e 2 C T B k i h A A A A A A C A A A A A A A Q Z g A A A A E A A C A A A A D X z l l T 0 D / + 8 4 N 7 R E Z U j s / B 7 H P 5 K O b J 3 G 2 L l v p 6 b 8 z X X g A A A A A O g A A A A A I A A C A A A A C 2 r d y y R + f P B w Q 3 k 2 0 6 E C c 9 L f H y p J U f 6 j 3 a Y C J M R d g 3 3 V A A A A D t l A R S q + P a H M I x W l k o D I M t 0 Y X m u 8 H K 4 S z K / K O V R b + d z d Z u N 2 V l n C 5 s F o 3 X j 1 w E H g I R Y B 9 q Z D 5 K L v M Y C o d g 5 e f / V K q B D C D S 7 X 8 q k M J P z M T b S 0 A A A A D V P b z X q m Z s Z c P 4 M k j 6 I N R G c y 4 K j x q X O o d U U D 0 t R D z 1 H z W x e H Y Z + M u i Z q S F Y Z V D S P A K T M s 1 + D 8 6 T x 0 E z 4 Q 9 X y / c < / D a t a M a s h u p > 
</file>

<file path=customXml/itemProps1.xml><?xml version="1.0" encoding="utf-8"?>
<ds:datastoreItem xmlns:ds="http://schemas.openxmlformats.org/officeDocument/2006/customXml" ds:itemID="{CF94C3ED-A038-49D1-871A-2D6D4CE9EB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17</vt:i4>
      </vt:variant>
    </vt:vector>
  </HeadingPairs>
  <TitlesOfParts>
    <vt:vector size="4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'11'!Càrrec</vt:lpstr>
      <vt:lpstr>'12'!Càrrec</vt:lpstr>
      <vt:lpstr>'14'!Càrrec</vt:lpstr>
      <vt:lpstr>'16'!Càrrec</vt:lpstr>
      <vt:lpstr>'18'!Càrrec</vt:lpstr>
      <vt:lpstr>'19'!Càrrec</vt:lpstr>
      <vt:lpstr>'2'!Càrrec</vt:lpstr>
      <vt:lpstr>'21'!Càrrec</vt:lpstr>
      <vt:lpstr>'23'!Càrrec</vt:lpstr>
      <vt:lpstr>'25'!Càrrec</vt:lpstr>
      <vt:lpstr>'26'!Càrrec</vt:lpstr>
      <vt:lpstr>'28'!Càrrec</vt:lpstr>
      <vt:lpstr>'4'!Càrrec</vt:lpstr>
      <vt:lpstr>'5'!Càrrec</vt:lpstr>
      <vt:lpstr>'7'!Càrrec</vt:lpstr>
      <vt:lpstr>'9'!Càrrec</vt:lpstr>
      <vt:lpstr>Càrrec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</dc:creator>
  <cp:lastModifiedBy>Alfons M.O.</cp:lastModifiedBy>
  <cp:lastPrinted>2022-07-04T10:12:56Z</cp:lastPrinted>
  <dcterms:created xsi:type="dcterms:W3CDTF">2022-06-29T16:29:15Z</dcterms:created>
  <dcterms:modified xsi:type="dcterms:W3CDTF">2026-05-30T09:49:05Z</dcterms:modified>
</cp:coreProperties>
</file>