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F:\Alfons\Documentos\Falles\Junta Local Fallera\Falles 2027 jlf\recompenses\"/>
    </mc:Choice>
  </mc:AlternateContent>
  <bookViews>
    <workbookView xWindow="0" yWindow="0" windowWidth="23040" windowHeight="8490" tabRatio="712"/>
  </bookViews>
  <sheets>
    <sheet name="1" sheetId="3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  <sheet name="13" sheetId="15" r:id="rId13"/>
    <sheet name="14" sheetId="16" r:id="rId14"/>
    <sheet name="15" sheetId="17" r:id="rId15"/>
    <sheet name="16" sheetId="18" r:id="rId16"/>
    <sheet name="17" sheetId="19" r:id="rId17"/>
    <sheet name="18" sheetId="20" r:id="rId18"/>
    <sheet name="19" sheetId="21" r:id="rId19"/>
    <sheet name="20" sheetId="22" r:id="rId20"/>
    <sheet name="21" sheetId="23" r:id="rId21"/>
    <sheet name="22" sheetId="24" r:id="rId22"/>
    <sheet name="23" sheetId="25" r:id="rId23"/>
    <sheet name="24" sheetId="26" r:id="rId24"/>
    <sheet name="25" sheetId="27" r:id="rId25"/>
    <sheet name="26" sheetId="28" r:id="rId26"/>
    <sheet name="27" sheetId="29" r:id="rId27"/>
    <sheet name="28" sheetId="30" r:id="rId28"/>
    <sheet name="29" sheetId="31" r:id="rId29"/>
    <sheet name="30" sheetId="32" r:id="rId30"/>
    <sheet name="31" sheetId="33" r:id="rId31"/>
    <sheet name="32" sheetId="1" r:id="rId3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33" l="1"/>
  <c r="AA52" i="33"/>
  <c r="Z52" i="33"/>
  <c r="Y52" i="33"/>
  <c r="AB48" i="33"/>
  <c r="AA48" i="33"/>
  <c r="AB47" i="33"/>
  <c r="AA47" i="33"/>
  <c r="AB46" i="33"/>
  <c r="AA46" i="33"/>
  <c r="AB45" i="33"/>
  <c r="AA45" i="33"/>
  <c r="AB44" i="33"/>
  <c r="AA44" i="33"/>
  <c r="AB43" i="33"/>
  <c r="AA43" i="33"/>
  <c r="AB42" i="33"/>
  <c r="AA42" i="33"/>
  <c r="AB41" i="33"/>
  <c r="AA41" i="33"/>
  <c r="AB40" i="33"/>
  <c r="AA40" i="33"/>
  <c r="AB39" i="33"/>
  <c r="AA39" i="33"/>
  <c r="AB38" i="33"/>
  <c r="AA38" i="33"/>
  <c r="AB37" i="33"/>
  <c r="AA37" i="33"/>
  <c r="AB36" i="33"/>
  <c r="AA36" i="33"/>
  <c r="AB35" i="33"/>
  <c r="AA35" i="33"/>
  <c r="J35" i="33"/>
  <c r="AB34" i="33"/>
  <c r="AA34" i="33"/>
  <c r="J34" i="33"/>
  <c r="AB33" i="33"/>
  <c r="AA33" i="33"/>
  <c r="J33" i="33"/>
  <c r="Y51" i="33" s="1"/>
  <c r="AB32" i="33"/>
  <c r="AA32" i="33"/>
  <c r="J32" i="33"/>
  <c r="AB31" i="33"/>
  <c r="AA31" i="33"/>
  <c r="AB30" i="33"/>
  <c r="AA30" i="33"/>
  <c r="AB29" i="33"/>
  <c r="AA29" i="33"/>
  <c r="AB28" i="33"/>
  <c r="AA28" i="33"/>
  <c r="AB27" i="33"/>
  <c r="AA27" i="33"/>
  <c r="AB26" i="33"/>
  <c r="AA26" i="33"/>
  <c r="AB25" i="33"/>
  <c r="AA25" i="33"/>
  <c r="AB24" i="33"/>
  <c r="AA24" i="33"/>
  <c r="AB23" i="33"/>
  <c r="AA23" i="33"/>
  <c r="AB22" i="33"/>
  <c r="AA22" i="33"/>
  <c r="AB21" i="33"/>
  <c r="AA21" i="33"/>
  <c r="AB20" i="33"/>
  <c r="AB49" i="33" s="1"/>
  <c r="AA20" i="33"/>
  <c r="AA49" i="33" s="1"/>
  <c r="I32" i="33" s="1"/>
  <c r="AB19" i="33"/>
  <c r="AA19" i="33"/>
  <c r="AB18" i="33"/>
  <c r="AA18" i="33"/>
  <c r="AB52" i="32"/>
  <c r="AA52" i="32"/>
  <c r="Z52" i="32"/>
  <c r="AB49" i="32"/>
  <c r="AB48" i="32"/>
  <c r="AA48" i="32"/>
  <c r="AB47" i="32"/>
  <c r="AA47" i="32"/>
  <c r="AB46" i="32"/>
  <c r="AA46" i="32"/>
  <c r="AB45" i="32"/>
  <c r="AA45" i="32"/>
  <c r="AB44" i="32"/>
  <c r="AA44" i="32"/>
  <c r="AB43" i="32"/>
  <c r="AA43" i="32"/>
  <c r="AB42" i="32"/>
  <c r="AA42" i="32"/>
  <c r="AB41" i="32"/>
  <c r="AA41" i="32"/>
  <c r="AB40" i="32"/>
  <c r="AA40" i="32"/>
  <c r="AB39" i="32"/>
  <c r="AA39" i="32"/>
  <c r="AB38" i="32"/>
  <c r="AA38" i="32"/>
  <c r="AB37" i="32"/>
  <c r="AA37" i="32"/>
  <c r="AB36" i="32"/>
  <c r="AA36" i="32"/>
  <c r="AB35" i="32"/>
  <c r="AA35" i="32"/>
  <c r="J35" i="32"/>
  <c r="AB34" i="32"/>
  <c r="AA34" i="32"/>
  <c r="J34" i="32"/>
  <c r="Y52" i="32" s="1"/>
  <c r="AB33" i="32"/>
  <c r="AA33" i="32"/>
  <c r="J33" i="32"/>
  <c r="Y51" i="32" s="1"/>
  <c r="AB32" i="32"/>
  <c r="AA32" i="32"/>
  <c r="J32" i="32"/>
  <c r="AB31" i="32"/>
  <c r="AA31" i="32"/>
  <c r="AB30" i="32"/>
  <c r="AA30" i="32"/>
  <c r="AB29" i="32"/>
  <c r="AA29" i="32"/>
  <c r="AB28" i="32"/>
  <c r="AA28" i="32"/>
  <c r="AB27" i="32"/>
  <c r="AA27" i="32"/>
  <c r="AB26" i="32"/>
  <c r="AA26" i="32"/>
  <c r="AB25" i="32"/>
  <c r="AA25" i="32"/>
  <c r="AB24" i="32"/>
  <c r="AA24" i="32"/>
  <c r="AB23" i="32"/>
  <c r="AA23" i="32"/>
  <c r="AB22" i="32"/>
  <c r="AA22" i="32"/>
  <c r="AB21" i="32"/>
  <c r="AA21" i="32"/>
  <c r="AB20" i="32"/>
  <c r="AA20" i="32"/>
  <c r="AB19" i="32"/>
  <c r="AA19" i="32"/>
  <c r="AB18" i="32"/>
  <c r="AA18" i="32"/>
  <c r="AA49" i="32" s="1"/>
  <c r="I32" i="32" s="1"/>
  <c r="AB52" i="31"/>
  <c r="AA52" i="31"/>
  <c r="Z52" i="31"/>
  <c r="Y52" i="31"/>
  <c r="AA51" i="31"/>
  <c r="Z51" i="31"/>
  <c r="AB48" i="31"/>
  <c r="AA48" i="31"/>
  <c r="AB47" i="31"/>
  <c r="AA47" i="31"/>
  <c r="AB46" i="31"/>
  <c r="AA46" i="31"/>
  <c r="AB45" i="31"/>
  <c r="AA45" i="31"/>
  <c r="AB44" i="31"/>
  <c r="AA44" i="31"/>
  <c r="AB43" i="31"/>
  <c r="AA43" i="31"/>
  <c r="AB42" i="31"/>
  <c r="AA42" i="31"/>
  <c r="AB41" i="31"/>
  <c r="AA41" i="31"/>
  <c r="AB40" i="31"/>
  <c r="AA40" i="31"/>
  <c r="AB39" i="31"/>
  <c r="AA39" i="31"/>
  <c r="AB38" i="31"/>
  <c r="AA38" i="31"/>
  <c r="AB37" i="31"/>
  <c r="AA37" i="31"/>
  <c r="AB36" i="31"/>
  <c r="AA36" i="31"/>
  <c r="AB35" i="31"/>
  <c r="AA35" i="31"/>
  <c r="J35" i="31"/>
  <c r="AB34" i="31"/>
  <c r="AA34" i="31"/>
  <c r="J34" i="31"/>
  <c r="AB33" i="31"/>
  <c r="AA33" i="31"/>
  <c r="J33" i="31"/>
  <c r="Y51" i="31" s="1"/>
  <c r="AB32" i="31"/>
  <c r="AA32" i="31"/>
  <c r="J32" i="31"/>
  <c r="AB31" i="31"/>
  <c r="AA31" i="31"/>
  <c r="AB30" i="31"/>
  <c r="AA30" i="31"/>
  <c r="AB29" i="31"/>
  <c r="AA29" i="31"/>
  <c r="AB28" i="31"/>
  <c r="AA28" i="31"/>
  <c r="AB27" i="31"/>
  <c r="AA27" i="31"/>
  <c r="AB26" i="31"/>
  <c r="AA26" i="31"/>
  <c r="AB25" i="31"/>
  <c r="AA25" i="31"/>
  <c r="AB24" i="31"/>
  <c r="AA24" i="31"/>
  <c r="AB23" i="31"/>
  <c r="AA23" i="31"/>
  <c r="AB22" i="31"/>
  <c r="AA22" i="31"/>
  <c r="AB21" i="31"/>
  <c r="AA21" i="31"/>
  <c r="AB20" i="31"/>
  <c r="AA20" i="31"/>
  <c r="AB19" i="31"/>
  <c r="AA19" i="31"/>
  <c r="AB18" i="31"/>
  <c r="AB49" i="31" s="1"/>
  <c r="AA18" i="31"/>
  <c r="AA49" i="31" s="1"/>
  <c r="I32" i="31" s="1"/>
  <c r="AB52" i="30"/>
  <c r="AA52" i="30"/>
  <c r="Z52" i="30"/>
  <c r="Y52" i="30"/>
  <c r="AB48" i="30"/>
  <c r="AA48" i="30"/>
  <c r="AB47" i="30"/>
  <c r="AA47" i="30"/>
  <c r="AB46" i="30"/>
  <c r="AA46" i="30"/>
  <c r="AB45" i="30"/>
  <c r="AA45" i="30"/>
  <c r="AB44" i="30"/>
  <c r="AA44" i="30"/>
  <c r="AB43" i="30"/>
  <c r="AA43" i="30"/>
  <c r="AB42" i="30"/>
  <c r="AA42" i="30"/>
  <c r="AB41" i="30"/>
  <c r="AA41" i="30"/>
  <c r="AB40" i="30"/>
  <c r="AA40" i="30"/>
  <c r="AB39" i="30"/>
  <c r="AA39" i="30"/>
  <c r="AB38" i="30"/>
  <c r="AA38" i="30"/>
  <c r="AB37" i="30"/>
  <c r="AA37" i="30"/>
  <c r="AB36" i="30"/>
  <c r="AA36" i="30"/>
  <c r="AB35" i="30"/>
  <c r="AA35" i="30"/>
  <c r="J35" i="30"/>
  <c r="AB34" i="30"/>
  <c r="AA34" i="30"/>
  <c r="J34" i="30"/>
  <c r="AB33" i="30"/>
  <c r="AA33" i="30"/>
  <c r="J33" i="30"/>
  <c r="Z51" i="30" s="1"/>
  <c r="AB32" i="30"/>
  <c r="AA32" i="30"/>
  <c r="J32" i="30"/>
  <c r="AB31" i="30"/>
  <c r="AA31" i="30"/>
  <c r="AB30" i="30"/>
  <c r="AA30" i="30"/>
  <c r="AB29" i="30"/>
  <c r="AA29" i="30"/>
  <c r="AB28" i="30"/>
  <c r="AA28" i="30"/>
  <c r="AB27" i="30"/>
  <c r="AA27" i="30"/>
  <c r="AB26" i="30"/>
  <c r="AA26" i="30"/>
  <c r="AB25" i="30"/>
  <c r="AA25" i="30"/>
  <c r="AB24" i="30"/>
  <c r="AA24" i="30"/>
  <c r="AB23" i="30"/>
  <c r="AA23" i="30"/>
  <c r="AB22" i="30"/>
  <c r="AA22" i="30"/>
  <c r="AB21" i="30"/>
  <c r="AA21" i="30"/>
  <c r="AB20" i="30"/>
  <c r="AB49" i="30" s="1"/>
  <c r="AA20" i="30"/>
  <c r="AA49" i="30" s="1"/>
  <c r="I32" i="30" s="1"/>
  <c r="AB19" i="30"/>
  <c r="AA19" i="30"/>
  <c r="AB18" i="30"/>
  <c r="AA18" i="30"/>
  <c r="AB52" i="29"/>
  <c r="AA52" i="29"/>
  <c r="Z52" i="29"/>
  <c r="AB48" i="29"/>
  <c r="AA48" i="29"/>
  <c r="AB47" i="29"/>
  <c r="AA47" i="29"/>
  <c r="AB46" i="29"/>
  <c r="AA46" i="29"/>
  <c r="AB45" i="29"/>
  <c r="AA45" i="29"/>
  <c r="AB44" i="29"/>
  <c r="AA44" i="29"/>
  <c r="AB43" i="29"/>
  <c r="AA43" i="29"/>
  <c r="AB42" i="29"/>
  <c r="AA42" i="29"/>
  <c r="AB41" i="29"/>
  <c r="AA41" i="29"/>
  <c r="AB40" i="29"/>
  <c r="AA40" i="29"/>
  <c r="AB39" i="29"/>
  <c r="AA39" i="29"/>
  <c r="AB38" i="29"/>
  <c r="AA38" i="29"/>
  <c r="AB37" i="29"/>
  <c r="AB49" i="29" s="1"/>
  <c r="AA37" i="29"/>
  <c r="AB36" i="29"/>
  <c r="AA36" i="29"/>
  <c r="AB35" i="29"/>
  <c r="AA35" i="29"/>
  <c r="J35" i="29"/>
  <c r="AB34" i="29"/>
  <c r="AA34" i="29"/>
  <c r="J34" i="29"/>
  <c r="Y52" i="29" s="1"/>
  <c r="AB33" i="29"/>
  <c r="AA33" i="29"/>
  <c r="J33" i="29"/>
  <c r="AA51" i="29" s="1"/>
  <c r="AB32" i="29"/>
  <c r="AA32" i="29"/>
  <c r="J32" i="29"/>
  <c r="AB31" i="29"/>
  <c r="AA31" i="29"/>
  <c r="AB30" i="29"/>
  <c r="AA30" i="29"/>
  <c r="AB29" i="29"/>
  <c r="AA29" i="29"/>
  <c r="AB28" i="29"/>
  <c r="AA28" i="29"/>
  <c r="AB27" i="29"/>
  <c r="AA27" i="29"/>
  <c r="AB26" i="29"/>
  <c r="AA26" i="29"/>
  <c r="AB25" i="29"/>
  <c r="AA25" i="29"/>
  <c r="AB24" i="29"/>
  <c r="AA24" i="29"/>
  <c r="AB23" i="29"/>
  <c r="AA23" i="29"/>
  <c r="AB22" i="29"/>
  <c r="AA22" i="29"/>
  <c r="AB21" i="29"/>
  <c r="AA21" i="29"/>
  <c r="AB20" i="29"/>
  <c r="AA20" i="29"/>
  <c r="AB19" i="29"/>
  <c r="AA19" i="29"/>
  <c r="AB18" i="29"/>
  <c r="AA18" i="29"/>
  <c r="AA49" i="29" s="1"/>
  <c r="I32" i="29" s="1"/>
  <c r="AB52" i="28"/>
  <c r="AA52" i="28"/>
  <c r="Z52" i="28"/>
  <c r="Y52" i="28"/>
  <c r="AA51" i="28"/>
  <c r="Z51" i="28"/>
  <c r="AB48" i="28"/>
  <c r="AA48" i="28"/>
  <c r="AB47" i="28"/>
  <c r="AA47" i="28"/>
  <c r="AB46" i="28"/>
  <c r="AA46" i="28"/>
  <c r="AB45" i="28"/>
  <c r="AA45" i="28"/>
  <c r="AB44" i="28"/>
  <c r="AA44" i="28"/>
  <c r="AB43" i="28"/>
  <c r="AA43" i="28"/>
  <c r="AB42" i="28"/>
  <c r="AA42" i="28"/>
  <c r="AB41" i="28"/>
  <c r="AA41" i="28"/>
  <c r="AB40" i="28"/>
  <c r="AA40" i="28"/>
  <c r="AB39" i="28"/>
  <c r="AA39" i="28"/>
  <c r="AB38" i="28"/>
  <c r="AA38" i="28"/>
  <c r="AB37" i="28"/>
  <c r="AA37" i="28"/>
  <c r="AB36" i="28"/>
  <c r="AA36" i="28"/>
  <c r="AB35" i="28"/>
  <c r="AA35" i="28"/>
  <c r="J35" i="28"/>
  <c r="AB34" i="28"/>
  <c r="AA34" i="28"/>
  <c r="J34" i="28"/>
  <c r="AB33" i="28"/>
  <c r="AA33" i="28"/>
  <c r="J33" i="28"/>
  <c r="Y51" i="28" s="1"/>
  <c r="AB32" i="28"/>
  <c r="AA32" i="28"/>
  <c r="J32" i="28"/>
  <c r="AB31" i="28"/>
  <c r="AA31" i="28"/>
  <c r="AB30" i="28"/>
  <c r="AA30" i="28"/>
  <c r="AB29" i="28"/>
  <c r="AA29" i="28"/>
  <c r="AB28" i="28"/>
  <c r="AA28" i="28"/>
  <c r="AB27" i="28"/>
  <c r="AA27" i="28"/>
  <c r="AB26" i="28"/>
  <c r="AA26" i="28"/>
  <c r="AB25" i="28"/>
  <c r="AA25" i="28"/>
  <c r="AB24" i="28"/>
  <c r="AA24" i="28"/>
  <c r="AB23" i="28"/>
  <c r="AA23" i="28"/>
  <c r="AB22" i="28"/>
  <c r="AA22" i="28"/>
  <c r="AB21" i="28"/>
  <c r="AA21" i="28"/>
  <c r="AB20" i="28"/>
  <c r="AA20" i="28"/>
  <c r="AB19" i="28"/>
  <c r="AA19" i="28"/>
  <c r="AB18" i="28"/>
  <c r="AB49" i="28" s="1"/>
  <c r="AA18" i="28"/>
  <c r="AA49" i="28" s="1"/>
  <c r="I32" i="28" s="1"/>
  <c r="AB52" i="27"/>
  <c r="AA52" i="27"/>
  <c r="Z52" i="27"/>
  <c r="Y52" i="27"/>
  <c r="AB48" i="27"/>
  <c r="AA48" i="27"/>
  <c r="AB47" i="27"/>
  <c r="AA47" i="27"/>
  <c r="AB46" i="27"/>
  <c r="AA46" i="27"/>
  <c r="AB45" i="27"/>
  <c r="AA45" i="27"/>
  <c r="AB44" i="27"/>
  <c r="AA44" i="27"/>
  <c r="AB43" i="27"/>
  <c r="AA43" i="27"/>
  <c r="AB42" i="27"/>
  <c r="AA42" i="27"/>
  <c r="AB41" i="27"/>
  <c r="AA41" i="27"/>
  <c r="AB40" i="27"/>
  <c r="AA40" i="27"/>
  <c r="AB39" i="27"/>
  <c r="AA39" i="27"/>
  <c r="AB38" i="27"/>
  <c r="AA38" i="27"/>
  <c r="AB37" i="27"/>
  <c r="AA37" i="27"/>
  <c r="AB36" i="27"/>
  <c r="AA36" i="27"/>
  <c r="AB35" i="27"/>
  <c r="AA35" i="27"/>
  <c r="J35" i="27"/>
  <c r="AB34" i="27"/>
  <c r="AA34" i="27"/>
  <c r="J34" i="27"/>
  <c r="AB33" i="27"/>
  <c r="AA33" i="27"/>
  <c r="J33" i="27"/>
  <c r="Y51" i="27" s="1"/>
  <c r="AB32" i="27"/>
  <c r="AA32" i="27"/>
  <c r="J32" i="27"/>
  <c r="AB31" i="27"/>
  <c r="AA31" i="27"/>
  <c r="AB30" i="27"/>
  <c r="AA30" i="27"/>
  <c r="AB29" i="27"/>
  <c r="AA29" i="27"/>
  <c r="AB28" i="27"/>
  <c r="AA28" i="27"/>
  <c r="AB27" i="27"/>
  <c r="AA27" i="27"/>
  <c r="AB26" i="27"/>
  <c r="AA26" i="27"/>
  <c r="AB25" i="27"/>
  <c r="AA25" i="27"/>
  <c r="AB24" i="27"/>
  <c r="AA24" i="27"/>
  <c r="AB23" i="27"/>
  <c r="AA23" i="27"/>
  <c r="AB22" i="27"/>
  <c r="AA22" i="27"/>
  <c r="AB21" i="27"/>
  <c r="AA21" i="27"/>
  <c r="AB20" i="27"/>
  <c r="AB49" i="27" s="1"/>
  <c r="AA20" i="27"/>
  <c r="AA49" i="27" s="1"/>
  <c r="I32" i="27" s="1"/>
  <c r="AB19" i="27"/>
  <c r="AA19" i="27"/>
  <c r="AB18" i="27"/>
  <c r="AA18" i="27"/>
  <c r="AB52" i="26"/>
  <c r="AA52" i="26"/>
  <c r="Z52" i="26"/>
  <c r="AB48" i="26"/>
  <c r="AA48" i="26"/>
  <c r="AB47" i="26"/>
  <c r="AA47" i="26"/>
  <c r="AB46" i="26"/>
  <c r="AA46" i="26"/>
  <c r="AB45" i="26"/>
  <c r="AA45" i="26"/>
  <c r="AB44" i="26"/>
  <c r="AA44" i="26"/>
  <c r="AB43" i="26"/>
  <c r="AA43" i="26"/>
  <c r="AB42" i="26"/>
  <c r="AA42" i="26"/>
  <c r="AB41" i="26"/>
  <c r="AA41" i="26"/>
  <c r="AB40" i="26"/>
  <c r="AA40" i="26"/>
  <c r="AB39" i="26"/>
  <c r="AA39" i="26"/>
  <c r="AB38" i="26"/>
  <c r="AA38" i="26"/>
  <c r="AB37" i="26"/>
  <c r="AB49" i="26" s="1"/>
  <c r="AA37" i="26"/>
  <c r="AB36" i="26"/>
  <c r="AA36" i="26"/>
  <c r="AB35" i="26"/>
  <c r="AA35" i="26"/>
  <c r="J35" i="26"/>
  <c r="AB34" i="26"/>
  <c r="AA34" i="26"/>
  <c r="J34" i="26"/>
  <c r="Y52" i="26" s="1"/>
  <c r="AB33" i="26"/>
  <c r="AA33" i="26"/>
  <c r="J33" i="26"/>
  <c r="AA51" i="26" s="1"/>
  <c r="AB32" i="26"/>
  <c r="AA32" i="26"/>
  <c r="J32" i="26"/>
  <c r="AB31" i="26"/>
  <c r="AA31" i="26"/>
  <c r="AB30" i="26"/>
  <c r="AA30" i="26"/>
  <c r="AB29" i="26"/>
  <c r="AA29" i="26"/>
  <c r="AB28" i="26"/>
  <c r="AA28" i="26"/>
  <c r="AB27" i="26"/>
  <c r="AA27" i="26"/>
  <c r="AB26" i="26"/>
  <c r="AA26" i="26"/>
  <c r="AB25" i="26"/>
  <c r="AA25" i="26"/>
  <c r="AB24" i="26"/>
  <c r="AA24" i="26"/>
  <c r="AB23" i="26"/>
  <c r="AA23" i="26"/>
  <c r="AB22" i="26"/>
  <c r="AA22" i="26"/>
  <c r="AB21" i="26"/>
  <c r="AA21" i="26"/>
  <c r="AB20" i="26"/>
  <c r="AA20" i="26"/>
  <c r="AB19" i="26"/>
  <c r="AA19" i="26"/>
  <c r="AB18" i="26"/>
  <c r="AA18" i="26"/>
  <c r="AA49" i="26" s="1"/>
  <c r="I32" i="26" s="1"/>
  <c r="AB52" i="25"/>
  <c r="AA52" i="25"/>
  <c r="Z52" i="25"/>
  <c r="Y52" i="25"/>
  <c r="AA51" i="25"/>
  <c r="Z51" i="25"/>
  <c r="AB48" i="25"/>
  <c r="AA48" i="25"/>
  <c r="AB47" i="25"/>
  <c r="AA47" i="25"/>
  <c r="AB46" i="25"/>
  <c r="AA46" i="25"/>
  <c r="AB45" i="25"/>
  <c r="AA45" i="25"/>
  <c r="AB44" i="25"/>
  <c r="AA44" i="25"/>
  <c r="AB43" i="25"/>
  <c r="AA43" i="25"/>
  <c r="AB42" i="25"/>
  <c r="AA42" i="25"/>
  <c r="AB41" i="25"/>
  <c r="AA41" i="25"/>
  <c r="AB40" i="25"/>
  <c r="AA40" i="25"/>
  <c r="AB39" i="25"/>
  <c r="AA39" i="25"/>
  <c r="AB38" i="25"/>
  <c r="AA38" i="25"/>
  <c r="AB37" i="25"/>
  <c r="AA37" i="25"/>
  <c r="AB36" i="25"/>
  <c r="AA36" i="25"/>
  <c r="AB35" i="25"/>
  <c r="AA35" i="25"/>
  <c r="J35" i="25"/>
  <c r="AB34" i="25"/>
  <c r="AA34" i="25"/>
  <c r="J34" i="25"/>
  <c r="AB33" i="25"/>
  <c r="AA33" i="25"/>
  <c r="J33" i="25"/>
  <c r="Y51" i="25" s="1"/>
  <c r="AB32" i="25"/>
  <c r="AA32" i="25"/>
  <c r="J32" i="25"/>
  <c r="AB31" i="25"/>
  <c r="AA31" i="25"/>
  <c r="AB30" i="25"/>
  <c r="AA30" i="25"/>
  <c r="AB29" i="25"/>
  <c r="AA29" i="25"/>
  <c r="AB28" i="25"/>
  <c r="AA28" i="25"/>
  <c r="AB27" i="25"/>
  <c r="AA27" i="25"/>
  <c r="AB26" i="25"/>
  <c r="AA26" i="25"/>
  <c r="AB25" i="25"/>
  <c r="AA25" i="25"/>
  <c r="AB24" i="25"/>
  <c r="AA24" i="25"/>
  <c r="AB23" i="25"/>
  <c r="AA23" i="25"/>
  <c r="AB22" i="25"/>
  <c r="AA22" i="25"/>
  <c r="AB21" i="25"/>
  <c r="AA21" i="25"/>
  <c r="AB20" i="25"/>
  <c r="AA20" i="25"/>
  <c r="AB19" i="25"/>
  <c r="AA19" i="25"/>
  <c r="AB18" i="25"/>
  <c r="AB49" i="25" s="1"/>
  <c r="AA18" i="25"/>
  <c r="AA49" i="25" s="1"/>
  <c r="I32" i="25" s="1"/>
  <c r="AB52" i="24"/>
  <c r="AA52" i="24"/>
  <c r="Z52" i="24"/>
  <c r="AB48" i="24"/>
  <c r="AA48" i="24"/>
  <c r="AB47" i="24"/>
  <c r="AA47" i="24"/>
  <c r="AB46" i="24"/>
  <c r="AA46" i="24"/>
  <c r="AB45" i="24"/>
  <c r="AA45" i="24"/>
  <c r="AB44" i="24"/>
  <c r="AA44" i="24"/>
  <c r="AB43" i="24"/>
  <c r="AA43" i="24"/>
  <c r="AB42" i="24"/>
  <c r="AA42" i="24"/>
  <c r="AB41" i="24"/>
  <c r="AA41" i="24"/>
  <c r="AB40" i="24"/>
  <c r="AA40" i="24"/>
  <c r="AB39" i="24"/>
  <c r="AA39" i="24"/>
  <c r="AB38" i="24"/>
  <c r="AA38" i="24"/>
  <c r="AB37" i="24"/>
  <c r="AA37" i="24"/>
  <c r="AB36" i="24"/>
  <c r="AA36" i="24"/>
  <c r="AB35" i="24"/>
  <c r="AA35" i="24"/>
  <c r="J35" i="24"/>
  <c r="AB34" i="24"/>
  <c r="AA34" i="24"/>
  <c r="J34" i="24"/>
  <c r="Y52" i="24" s="1"/>
  <c r="AB33" i="24"/>
  <c r="AA33" i="24"/>
  <c r="J33" i="24"/>
  <c r="Y51" i="24" s="1"/>
  <c r="AB32" i="24"/>
  <c r="AA32" i="24"/>
  <c r="J32" i="24"/>
  <c r="AB31" i="24"/>
  <c r="AA31" i="24"/>
  <c r="AB30" i="24"/>
  <c r="AA30" i="24"/>
  <c r="AB29" i="24"/>
  <c r="AA29" i="24"/>
  <c r="AB28" i="24"/>
  <c r="AA28" i="24"/>
  <c r="AB27" i="24"/>
  <c r="AA27" i="24"/>
  <c r="AB26" i="24"/>
  <c r="AA26" i="24"/>
  <c r="AB25" i="24"/>
  <c r="AA25" i="24"/>
  <c r="AB24" i="24"/>
  <c r="AA24" i="24"/>
  <c r="AB23" i="24"/>
  <c r="AA23" i="24"/>
  <c r="AB22" i="24"/>
  <c r="AA22" i="24"/>
  <c r="AB21" i="24"/>
  <c r="AA21" i="24"/>
  <c r="AB20" i="24"/>
  <c r="AB49" i="24" s="1"/>
  <c r="AA20" i="24"/>
  <c r="AA49" i="24" s="1"/>
  <c r="I32" i="24" s="1"/>
  <c r="AB19" i="24"/>
  <c r="AA19" i="24"/>
  <c r="AB18" i="24"/>
  <c r="AA18" i="24"/>
  <c r="AB52" i="23"/>
  <c r="AA52" i="23"/>
  <c r="Z52" i="23"/>
  <c r="AB48" i="23"/>
  <c r="AA48" i="23"/>
  <c r="AB47" i="23"/>
  <c r="AA47" i="23"/>
  <c r="AB46" i="23"/>
  <c r="AA46" i="23"/>
  <c r="AB45" i="23"/>
  <c r="AA45" i="23"/>
  <c r="AB44" i="23"/>
  <c r="AA44" i="23"/>
  <c r="AB43" i="23"/>
  <c r="AA43" i="23"/>
  <c r="AB42" i="23"/>
  <c r="AA42" i="23"/>
  <c r="AB41" i="23"/>
  <c r="AA41" i="23"/>
  <c r="AB40" i="23"/>
  <c r="AA40" i="23"/>
  <c r="AB39" i="23"/>
  <c r="AA39" i="23"/>
  <c r="AB38" i="23"/>
  <c r="AA38" i="23"/>
  <c r="AB37" i="23"/>
  <c r="AB49" i="23" s="1"/>
  <c r="AA37" i="23"/>
  <c r="AB36" i="23"/>
  <c r="AA36" i="23"/>
  <c r="AB35" i="23"/>
  <c r="AA35" i="23"/>
  <c r="J35" i="23"/>
  <c r="AB34" i="23"/>
  <c r="AA34" i="23"/>
  <c r="J34" i="23"/>
  <c r="Y52" i="23" s="1"/>
  <c r="AB33" i="23"/>
  <c r="AA33" i="23"/>
  <c r="J33" i="23"/>
  <c r="Y51" i="23" s="1"/>
  <c r="AB32" i="23"/>
  <c r="AA32" i="23"/>
  <c r="J32" i="23"/>
  <c r="AB31" i="23"/>
  <c r="AA31" i="23"/>
  <c r="AB30" i="23"/>
  <c r="AA30" i="23"/>
  <c r="AB29" i="23"/>
  <c r="AA29" i="23"/>
  <c r="AB28" i="23"/>
  <c r="AA28" i="23"/>
  <c r="AB27" i="23"/>
  <c r="AA27" i="23"/>
  <c r="AB26" i="23"/>
  <c r="AA26" i="23"/>
  <c r="AB25" i="23"/>
  <c r="AA25" i="23"/>
  <c r="AB24" i="23"/>
  <c r="AA24" i="23"/>
  <c r="AB23" i="23"/>
  <c r="AA23" i="23"/>
  <c r="AB22" i="23"/>
  <c r="AA22" i="23"/>
  <c r="AB21" i="23"/>
  <c r="AA21" i="23"/>
  <c r="AB20" i="23"/>
  <c r="AA20" i="23"/>
  <c r="AB19" i="23"/>
  <c r="AA19" i="23"/>
  <c r="AB18" i="23"/>
  <c r="AA18" i="23"/>
  <c r="AA49" i="23" s="1"/>
  <c r="I32" i="23" s="1"/>
  <c r="AB52" i="22"/>
  <c r="AA52" i="22"/>
  <c r="Z52" i="22"/>
  <c r="Y52" i="22"/>
  <c r="AA51" i="22"/>
  <c r="Z51" i="22"/>
  <c r="AB48" i="22"/>
  <c r="AA48" i="22"/>
  <c r="AB47" i="22"/>
  <c r="AA47" i="22"/>
  <c r="AB46" i="22"/>
  <c r="AA46" i="22"/>
  <c r="AB45" i="22"/>
  <c r="AA45" i="22"/>
  <c r="AB44" i="22"/>
  <c r="AA44" i="22"/>
  <c r="AB43" i="22"/>
  <c r="AA43" i="22"/>
  <c r="AB42" i="22"/>
  <c r="AA42" i="22"/>
  <c r="AB41" i="22"/>
  <c r="AA41" i="22"/>
  <c r="AB40" i="22"/>
  <c r="AA40" i="22"/>
  <c r="AB39" i="22"/>
  <c r="AA39" i="22"/>
  <c r="AB38" i="22"/>
  <c r="AA38" i="22"/>
  <c r="AB37" i="22"/>
  <c r="AA37" i="22"/>
  <c r="AB36" i="22"/>
  <c r="AA36" i="22"/>
  <c r="AB35" i="22"/>
  <c r="AA35" i="22"/>
  <c r="J35" i="22"/>
  <c r="AB34" i="22"/>
  <c r="AA34" i="22"/>
  <c r="J34" i="22"/>
  <c r="AB33" i="22"/>
  <c r="AA33" i="22"/>
  <c r="J33" i="22"/>
  <c r="Y51" i="22" s="1"/>
  <c r="AB32" i="22"/>
  <c r="AA32" i="22"/>
  <c r="J32" i="22"/>
  <c r="AB31" i="22"/>
  <c r="AA31" i="22"/>
  <c r="AB30" i="22"/>
  <c r="AA30" i="22"/>
  <c r="AB29" i="22"/>
  <c r="AA29" i="22"/>
  <c r="AB28" i="22"/>
  <c r="AA28" i="22"/>
  <c r="AB27" i="22"/>
  <c r="AA27" i="22"/>
  <c r="AB26" i="22"/>
  <c r="AA26" i="22"/>
  <c r="AB25" i="22"/>
  <c r="AA25" i="22"/>
  <c r="AB24" i="22"/>
  <c r="AA24" i="22"/>
  <c r="AB23" i="22"/>
  <c r="AA23" i="22"/>
  <c r="AB22" i="22"/>
  <c r="AA22" i="22"/>
  <c r="AB21" i="22"/>
  <c r="AA21" i="22"/>
  <c r="AB20" i="22"/>
  <c r="AA20" i="22"/>
  <c r="AB19" i="22"/>
  <c r="AA19" i="22"/>
  <c r="AB18" i="22"/>
  <c r="AB49" i="22" s="1"/>
  <c r="AA18" i="22"/>
  <c r="AA49" i="22" s="1"/>
  <c r="I32" i="22" s="1"/>
  <c r="AB52" i="21"/>
  <c r="AA52" i="21"/>
  <c r="Z52" i="21"/>
  <c r="AB48" i="21"/>
  <c r="AA48" i="21"/>
  <c r="AB47" i="21"/>
  <c r="AA47" i="21"/>
  <c r="AB46" i="21"/>
  <c r="AA46" i="21"/>
  <c r="AB45" i="21"/>
  <c r="AA45" i="21"/>
  <c r="AB44" i="21"/>
  <c r="AA44" i="21"/>
  <c r="AB43" i="21"/>
  <c r="AA43" i="21"/>
  <c r="AB42" i="21"/>
  <c r="AA42" i="21"/>
  <c r="AB41" i="21"/>
  <c r="AA41" i="21"/>
  <c r="AB40" i="21"/>
  <c r="AA40" i="21"/>
  <c r="AB39" i="21"/>
  <c r="AA39" i="21"/>
  <c r="AB38" i="21"/>
  <c r="AA38" i="21"/>
  <c r="AB37" i="21"/>
  <c r="AA37" i="21"/>
  <c r="AB36" i="21"/>
  <c r="AA36" i="21"/>
  <c r="AB35" i="21"/>
  <c r="AA35" i="21"/>
  <c r="J35" i="21"/>
  <c r="AB34" i="21"/>
  <c r="AA34" i="21"/>
  <c r="J34" i="21"/>
  <c r="Y52" i="21" s="1"/>
  <c r="AB33" i="21"/>
  <c r="AA33" i="21"/>
  <c r="J33" i="21"/>
  <c r="Y51" i="21" s="1"/>
  <c r="AB32" i="21"/>
  <c r="AA32" i="21"/>
  <c r="J32" i="21"/>
  <c r="AB31" i="21"/>
  <c r="AA31" i="21"/>
  <c r="AB30" i="21"/>
  <c r="AA30" i="21"/>
  <c r="AB29" i="21"/>
  <c r="AA29" i="21"/>
  <c r="AB28" i="21"/>
  <c r="AA28" i="21"/>
  <c r="AB27" i="21"/>
  <c r="AA27" i="21"/>
  <c r="AB26" i="21"/>
  <c r="AA26" i="21"/>
  <c r="AB25" i="21"/>
  <c r="AA25" i="21"/>
  <c r="AB24" i="21"/>
  <c r="AA24" i="21"/>
  <c r="AB23" i="21"/>
  <c r="AA23" i="21"/>
  <c r="AB22" i="21"/>
  <c r="AA22" i="21"/>
  <c r="AB21" i="21"/>
  <c r="AA21" i="21"/>
  <c r="AB20" i="21"/>
  <c r="AB49" i="21" s="1"/>
  <c r="AA20" i="21"/>
  <c r="AA49" i="21" s="1"/>
  <c r="I32" i="21" s="1"/>
  <c r="AB19" i="21"/>
  <c r="AA19" i="21"/>
  <c r="AB18" i="21"/>
  <c r="AA18" i="21"/>
  <c r="AB52" i="20"/>
  <c r="AA52" i="20"/>
  <c r="Z52" i="20"/>
  <c r="AB48" i="20"/>
  <c r="AA48" i="20"/>
  <c r="AB47" i="20"/>
  <c r="AA47" i="20"/>
  <c r="AB46" i="20"/>
  <c r="AA46" i="20"/>
  <c r="AB45" i="20"/>
  <c r="AA45" i="20"/>
  <c r="AB44" i="20"/>
  <c r="AA44" i="20"/>
  <c r="AB43" i="20"/>
  <c r="AA43" i="20"/>
  <c r="AB42" i="20"/>
  <c r="AA42" i="20"/>
  <c r="AB41" i="20"/>
  <c r="AA41" i="20"/>
  <c r="AB40" i="20"/>
  <c r="AA40" i="20"/>
  <c r="AB39" i="20"/>
  <c r="AA39" i="20"/>
  <c r="AB38" i="20"/>
  <c r="AA38" i="20"/>
  <c r="AB37" i="20"/>
  <c r="AB49" i="20" s="1"/>
  <c r="AA37" i="20"/>
  <c r="AB36" i="20"/>
  <c r="AA36" i="20"/>
  <c r="AB35" i="20"/>
  <c r="AA35" i="20"/>
  <c r="J35" i="20"/>
  <c r="AB34" i="20"/>
  <c r="AA34" i="20"/>
  <c r="J34" i="20"/>
  <c r="Y52" i="20" s="1"/>
  <c r="AB33" i="20"/>
  <c r="AA33" i="20"/>
  <c r="J33" i="20"/>
  <c r="Y51" i="20" s="1"/>
  <c r="AB32" i="20"/>
  <c r="AA32" i="20"/>
  <c r="J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A49" i="20" s="1"/>
  <c r="I32" i="20" s="1"/>
  <c r="AB52" i="19"/>
  <c r="AA52" i="19"/>
  <c r="Z52" i="19"/>
  <c r="Y52" i="19"/>
  <c r="AA51" i="19"/>
  <c r="Z51" i="19"/>
  <c r="AB48" i="19"/>
  <c r="AA48" i="19"/>
  <c r="AB47" i="19"/>
  <c r="AA47" i="19"/>
  <c r="AB46" i="19"/>
  <c r="AA46" i="19"/>
  <c r="AB45" i="19"/>
  <c r="AA45" i="19"/>
  <c r="AB44" i="19"/>
  <c r="AA44" i="19"/>
  <c r="AB43" i="19"/>
  <c r="AA43" i="19"/>
  <c r="AB42" i="19"/>
  <c r="AA42" i="19"/>
  <c r="AB41" i="19"/>
  <c r="AA41" i="19"/>
  <c r="AB40" i="19"/>
  <c r="AA40" i="19"/>
  <c r="AB39" i="19"/>
  <c r="AA39" i="19"/>
  <c r="AB38" i="19"/>
  <c r="AA38" i="19"/>
  <c r="AB37" i="19"/>
  <c r="AA37" i="19"/>
  <c r="AB36" i="19"/>
  <c r="AA36" i="19"/>
  <c r="AB35" i="19"/>
  <c r="AA35" i="19"/>
  <c r="J35" i="19"/>
  <c r="AB34" i="19"/>
  <c r="AA34" i="19"/>
  <c r="J34" i="19"/>
  <c r="AB33" i="19"/>
  <c r="AA33" i="19"/>
  <c r="J33" i="19"/>
  <c r="Y51" i="19" s="1"/>
  <c r="AB32" i="19"/>
  <c r="AA32" i="19"/>
  <c r="J32" i="19"/>
  <c r="AB31" i="19"/>
  <c r="AA31" i="19"/>
  <c r="AB30" i="19"/>
  <c r="AA30" i="19"/>
  <c r="AB29" i="19"/>
  <c r="AA29" i="19"/>
  <c r="AB28" i="19"/>
  <c r="AA28" i="19"/>
  <c r="AB27" i="19"/>
  <c r="AA27" i="19"/>
  <c r="AB26" i="19"/>
  <c r="AA26" i="19"/>
  <c r="AB25" i="19"/>
  <c r="AA25" i="19"/>
  <c r="AB24" i="19"/>
  <c r="AA24" i="19"/>
  <c r="AB23" i="19"/>
  <c r="AA23" i="19"/>
  <c r="AB22" i="19"/>
  <c r="AA22" i="19"/>
  <c r="AB21" i="19"/>
  <c r="AA21" i="19"/>
  <c r="AB20" i="19"/>
  <c r="AA20" i="19"/>
  <c r="AB19" i="19"/>
  <c r="AA19" i="19"/>
  <c r="AB18" i="19"/>
  <c r="AB49" i="19" s="1"/>
  <c r="AA18" i="19"/>
  <c r="AA49" i="19" s="1"/>
  <c r="I32" i="19" s="1"/>
  <c r="AB52" i="18"/>
  <c r="AA52" i="18"/>
  <c r="Z52" i="18"/>
  <c r="AB48" i="18"/>
  <c r="AA48" i="18"/>
  <c r="AB47" i="18"/>
  <c r="AA47" i="18"/>
  <c r="AB46" i="18"/>
  <c r="AA46" i="18"/>
  <c r="AB45" i="18"/>
  <c r="AA45" i="18"/>
  <c r="AB44" i="18"/>
  <c r="AA44" i="18"/>
  <c r="AB43" i="18"/>
  <c r="AA43" i="18"/>
  <c r="AB42" i="18"/>
  <c r="AA42" i="18"/>
  <c r="AB41" i="18"/>
  <c r="AA41" i="18"/>
  <c r="AB40" i="18"/>
  <c r="AA40" i="18"/>
  <c r="AB39" i="18"/>
  <c r="AA39" i="18"/>
  <c r="AB38" i="18"/>
  <c r="AA38" i="18"/>
  <c r="AB37" i="18"/>
  <c r="AA37" i="18"/>
  <c r="AB36" i="18"/>
  <c r="AA36" i="18"/>
  <c r="AB35" i="18"/>
  <c r="AA35" i="18"/>
  <c r="J35" i="18"/>
  <c r="AB34" i="18"/>
  <c r="AA34" i="18"/>
  <c r="J34" i="18"/>
  <c r="Y52" i="18" s="1"/>
  <c r="AB33" i="18"/>
  <c r="AA33" i="18"/>
  <c r="J33" i="18"/>
  <c r="Y51" i="18" s="1"/>
  <c r="AB32" i="18"/>
  <c r="AA32" i="18"/>
  <c r="J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B49" i="18" s="1"/>
  <c r="AA20" i="18"/>
  <c r="AA49" i="18" s="1"/>
  <c r="I32" i="18" s="1"/>
  <c r="AB19" i="18"/>
  <c r="AA19" i="18"/>
  <c r="AB18" i="18"/>
  <c r="AA18" i="18"/>
  <c r="AB52" i="17"/>
  <c r="AA52" i="17"/>
  <c r="Z52" i="17"/>
  <c r="AB48" i="17"/>
  <c r="AA48" i="17"/>
  <c r="AB47" i="17"/>
  <c r="AA47" i="17"/>
  <c r="AB46" i="17"/>
  <c r="AA46" i="17"/>
  <c r="AB45" i="17"/>
  <c r="AA45" i="17"/>
  <c r="AB44" i="17"/>
  <c r="AA44" i="17"/>
  <c r="AB43" i="17"/>
  <c r="AA43" i="17"/>
  <c r="AB42" i="17"/>
  <c r="AA42" i="17"/>
  <c r="AB41" i="17"/>
  <c r="AA41" i="17"/>
  <c r="AB40" i="17"/>
  <c r="AA40" i="17"/>
  <c r="AB39" i="17"/>
  <c r="AA39" i="17"/>
  <c r="AB38" i="17"/>
  <c r="AA38" i="17"/>
  <c r="AB37" i="17"/>
  <c r="AB49" i="17" s="1"/>
  <c r="AA37" i="17"/>
  <c r="AB36" i="17"/>
  <c r="AA36" i="17"/>
  <c r="AB35" i="17"/>
  <c r="AA35" i="17"/>
  <c r="J35" i="17"/>
  <c r="AB34" i="17"/>
  <c r="AA34" i="17"/>
  <c r="J34" i="17"/>
  <c r="Y52" i="17" s="1"/>
  <c r="AB33" i="17"/>
  <c r="AA33" i="17"/>
  <c r="J33" i="17"/>
  <c r="Z51" i="17" s="1"/>
  <c r="AB32" i="17"/>
  <c r="AA32" i="17"/>
  <c r="J32" i="17"/>
  <c r="AB31" i="17"/>
  <c r="AA31" i="17"/>
  <c r="AB30" i="17"/>
  <c r="AA30" i="17"/>
  <c r="AB29" i="17"/>
  <c r="AA29" i="17"/>
  <c r="AB28" i="17"/>
  <c r="AA28" i="17"/>
  <c r="AB27" i="17"/>
  <c r="AA27" i="17"/>
  <c r="AB26" i="17"/>
  <c r="AA26" i="17"/>
  <c r="AB25" i="17"/>
  <c r="AA25" i="17"/>
  <c r="AB24" i="17"/>
  <c r="AA24" i="17"/>
  <c r="AB23" i="17"/>
  <c r="AA23" i="17"/>
  <c r="AB22" i="17"/>
  <c r="AA22" i="17"/>
  <c r="AB21" i="17"/>
  <c r="AA21" i="17"/>
  <c r="AB20" i="17"/>
  <c r="AA20" i="17"/>
  <c r="AB19" i="17"/>
  <c r="AA19" i="17"/>
  <c r="AB18" i="17"/>
  <c r="AA18" i="17"/>
  <c r="AA49" i="17" s="1"/>
  <c r="I32" i="17" s="1"/>
  <c r="AB52" i="16"/>
  <c r="AA52" i="16"/>
  <c r="Z52" i="16"/>
  <c r="Y52" i="16"/>
  <c r="AA51" i="16"/>
  <c r="Z51" i="16"/>
  <c r="AB48" i="16"/>
  <c r="AA48" i="16"/>
  <c r="AB47" i="16"/>
  <c r="AA47" i="16"/>
  <c r="AB46" i="16"/>
  <c r="AA46" i="16"/>
  <c r="AB45" i="16"/>
  <c r="AA45" i="16"/>
  <c r="AB44" i="16"/>
  <c r="AA44" i="16"/>
  <c r="AB43" i="16"/>
  <c r="AA43" i="16"/>
  <c r="AB42" i="16"/>
  <c r="AA42" i="16"/>
  <c r="AB41" i="16"/>
  <c r="AA41" i="16"/>
  <c r="AB40" i="16"/>
  <c r="AA40" i="16"/>
  <c r="AB39" i="16"/>
  <c r="AA39" i="16"/>
  <c r="AB38" i="16"/>
  <c r="AA38" i="16"/>
  <c r="AB37" i="16"/>
  <c r="AA37" i="16"/>
  <c r="AB36" i="16"/>
  <c r="AA36" i="16"/>
  <c r="AB35" i="16"/>
  <c r="AA35" i="16"/>
  <c r="J35" i="16"/>
  <c r="AB34" i="16"/>
  <c r="AA34" i="16"/>
  <c r="J34" i="16"/>
  <c r="AB33" i="16"/>
  <c r="AA33" i="16"/>
  <c r="J33" i="16"/>
  <c r="Y51" i="16" s="1"/>
  <c r="AB32" i="16"/>
  <c r="AA32" i="16"/>
  <c r="J32" i="16"/>
  <c r="AB31" i="16"/>
  <c r="AA31" i="16"/>
  <c r="AB30" i="16"/>
  <c r="AA30" i="16"/>
  <c r="AB29" i="16"/>
  <c r="AA29" i="16"/>
  <c r="AB28" i="16"/>
  <c r="AA28" i="16"/>
  <c r="AB27" i="16"/>
  <c r="AA27" i="16"/>
  <c r="AB26" i="16"/>
  <c r="AA26" i="16"/>
  <c r="AB25" i="16"/>
  <c r="AA25" i="16"/>
  <c r="AB24" i="16"/>
  <c r="AA24" i="16"/>
  <c r="AB23" i="16"/>
  <c r="AA23" i="16"/>
  <c r="AB22" i="16"/>
  <c r="AA22" i="16"/>
  <c r="AB21" i="16"/>
  <c r="AA21" i="16"/>
  <c r="AB20" i="16"/>
  <c r="AA20" i="16"/>
  <c r="AB19" i="16"/>
  <c r="AA19" i="16"/>
  <c r="AB18" i="16"/>
  <c r="AB49" i="16" s="1"/>
  <c r="AA18" i="16"/>
  <c r="AA49" i="16" s="1"/>
  <c r="I32" i="16" s="1"/>
  <c r="AB52" i="15"/>
  <c r="AA52" i="15"/>
  <c r="Z52" i="15"/>
  <c r="AB48" i="15"/>
  <c r="AA48" i="15"/>
  <c r="AB47" i="15"/>
  <c r="AA47" i="15"/>
  <c r="AB46" i="15"/>
  <c r="AA46" i="15"/>
  <c r="AB45" i="15"/>
  <c r="AA45" i="15"/>
  <c r="AB44" i="15"/>
  <c r="AA44" i="15"/>
  <c r="AB43" i="15"/>
  <c r="AA43" i="15"/>
  <c r="AB42" i="15"/>
  <c r="AA42" i="15"/>
  <c r="AB41" i="15"/>
  <c r="AA41" i="15"/>
  <c r="AB40" i="15"/>
  <c r="AA40" i="15"/>
  <c r="AB39" i="15"/>
  <c r="AA39" i="15"/>
  <c r="AB38" i="15"/>
  <c r="AA38" i="15"/>
  <c r="AB37" i="15"/>
  <c r="AA37" i="15"/>
  <c r="AB36" i="15"/>
  <c r="AA36" i="15"/>
  <c r="AB35" i="15"/>
  <c r="AA35" i="15"/>
  <c r="J35" i="15"/>
  <c r="AB34" i="15"/>
  <c r="AA34" i="15"/>
  <c r="J34" i="15"/>
  <c r="Y52" i="15" s="1"/>
  <c r="AB33" i="15"/>
  <c r="AA33" i="15"/>
  <c r="J33" i="15"/>
  <c r="Y51" i="15" s="1"/>
  <c r="AB32" i="15"/>
  <c r="AA32" i="15"/>
  <c r="J32" i="15"/>
  <c r="AB31" i="15"/>
  <c r="AA31" i="15"/>
  <c r="AB30" i="15"/>
  <c r="AA30" i="15"/>
  <c r="AB29" i="15"/>
  <c r="AA29" i="15"/>
  <c r="AB28" i="15"/>
  <c r="AA28" i="15"/>
  <c r="AB27" i="15"/>
  <c r="AA27" i="15"/>
  <c r="AB26" i="15"/>
  <c r="AA26" i="15"/>
  <c r="AB25" i="15"/>
  <c r="AA25" i="15"/>
  <c r="AB24" i="15"/>
  <c r="AA24" i="15"/>
  <c r="AB23" i="15"/>
  <c r="AA23" i="15"/>
  <c r="AB22" i="15"/>
  <c r="AA22" i="15"/>
  <c r="AB21" i="15"/>
  <c r="AA21" i="15"/>
  <c r="AB20" i="15"/>
  <c r="AB49" i="15" s="1"/>
  <c r="AA20" i="15"/>
  <c r="AA49" i="15" s="1"/>
  <c r="I32" i="15" s="1"/>
  <c r="AB19" i="15"/>
  <c r="AA19" i="15"/>
  <c r="AB18" i="15"/>
  <c r="AA18" i="15"/>
  <c r="AB52" i="14"/>
  <c r="AA52" i="14"/>
  <c r="Z52" i="14"/>
  <c r="AB49" i="14"/>
  <c r="AB48" i="14"/>
  <c r="AA48" i="14"/>
  <c r="AB47" i="14"/>
  <c r="AA47" i="14"/>
  <c r="AB46" i="14"/>
  <c r="AA46" i="14"/>
  <c r="AB45" i="14"/>
  <c r="AA45" i="14"/>
  <c r="AB44" i="14"/>
  <c r="AA44" i="14"/>
  <c r="AB43" i="14"/>
  <c r="AA43" i="14"/>
  <c r="AB42" i="14"/>
  <c r="AA42" i="14"/>
  <c r="AB41" i="14"/>
  <c r="AA41" i="14"/>
  <c r="AB40" i="14"/>
  <c r="AA40" i="14"/>
  <c r="AB39" i="14"/>
  <c r="AA39" i="14"/>
  <c r="AB38" i="14"/>
  <c r="AA38" i="14"/>
  <c r="AB37" i="14"/>
  <c r="AA37" i="14"/>
  <c r="AB36" i="14"/>
  <c r="AA36" i="14"/>
  <c r="AB35" i="14"/>
  <c r="AA35" i="14"/>
  <c r="J35" i="14"/>
  <c r="AB34" i="14"/>
  <c r="AA34" i="14"/>
  <c r="J34" i="14"/>
  <c r="Y52" i="14" s="1"/>
  <c r="AB33" i="14"/>
  <c r="AA33" i="14"/>
  <c r="J33" i="14"/>
  <c r="AA51" i="14" s="1"/>
  <c r="AB32" i="14"/>
  <c r="AA32" i="14"/>
  <c r="J32" i="14"/>
  <c r="AB31" i="14"/>
  <c r="AA31" i="14"/>
  <c r="AB30" i="14"/>
  <c r="AA30" i="14"/>
  <c r="AB29" i="14"/>
  <c r="AA29" i="14"/>
  <c r="AB28" i="14"/>
  <c r="AA28" i="14"/>
  <c r="AB27" i="14"/>
  <c r="AA27" i="14"/>
  <c r="AB26" i="14"/>
  <c r="AA26" i="14"/>
  <c r="AB25" i="14"/>
  <c r="AA25" i="14"/>
  <c r="AB24" i="14"/>
  <c r="AA24" i="14"/>
  <c r="AB23" i="14"/>
  <c r="AA23" i="14"/>
  <c r="AB22" i="14"/>
  <c r="AA22" i="14"/>
  <c r="AB21" i="14"/>
  <c r="AA21" i="14"/>
  <c r="AB20" i="14"/>
  <c r="AA20" i="14"/>
  <c r="AB19" i="14"/>
  <c r="AA19" i="14"/>
  <c r="AB18" i="14"/>
  <c r="AA18" i="14"/>
  <c r="AA49" i="14" s="1"/>
  <c r="I32" i="14" s="1"/>
  <c r="AB52" i="13"/>
  <c r="AA52" i="13"/>
  <c r="Z52" i="13"/>
  <c r="Y52" i="13"/>
  <c r="AA51" i="13"/>
  <c r="Z51" i="13"/>
  <c r="AB48" i="13"/>
  <c r="AA48" i="13"/>
  <c r="AB47" i="13"/>
  <c r="AA47" i="13"/>
  <c r="AB46" i="13"/>
  <c r="AA46" i="13"/>
  <c r="AB45" i="13"/>
  <c r="AA45" i="13"/>
  <c r="AB44" i="13"/>
  <c r="AA44" i="13"/>
  <c r="AB43" i="13"/>
  <c r="AA43" i="13"/>
  <c r="AB42" i="13"/>
  <c r="AA42" i="13"/>
  <c r="AB41" i="13"/>
  <c r="AA41" i="13"/>
  <c r="AB40" i="13"/>
  <c r="AA40" i="13"/>
  <c r="AB39" i="13"/>
  <c r="AA39" i="13"/>
  <c r="AB38" i="13"/>
  <c r="AA38" i="13"/>
  <c r="AB37" i="13"/>
  <c r="AA37" i="13"/>
  <c r="AB36" i="13"/>
  <c r="AA36" i="13"/>
  <c r="AB35" i="13"/>
  <c r="AA35" i="13"/>
  <c r="J35" i="13"/>
  <c r="AB34" i="13"/>
  <c r="AA34" i="13"/>
  <c r="J34" i="13"/>
  <c r="AB33" i="13"/>
  <c r="AA33" i="13"/>
  <c r="J33" i="13"/>
  <c r="Y51" i="13" s="1"/>
  <c r="AB32" i="13"/>
  <c r="AA32" i="13"/>
  <c r="J32" i="13"/>
  <c r="AB31" i="13"/>
  <c r="AA31" i="13"/>
  <c r="AB30" i="13"/>
  <c r="AA30" i="13"/>
  <c r="AB29" i="13"/>
  <c r="AA29" i="13"/>
  <c r="AB28" i="13"/>
  <c r="AA28" i="13"/>
  <c r="AB27" i="13"/>
  <c r="AA27" i="13"/>
  <c r="AB26" i="13"/>
  <c r="AA26" i="13"/>
  <c r="AB25" i="13"/>
  <c r="AA25" i="13"/>
  <c r="AB24" i="13"/>
  <c r="AA24" i="13"/>
  <c r="AB23" i="13"/>
  <c r="AA23" i="13"/>
  <c r="AB22" i="13"/>
  <c r="AA22" i="13"/>
  <c r="AB21" i="13"/>
  <c r="AA21" i="13"/>
  <c r="AB20" i="13"/>
  <c r="AA20" i="13"/>
  <c r="AB19" i="13"/>
  <c r="AA19" i="13"/>
  <c r="AB18" i="13"/>
  <c r="AB49" i="13" s="1"/>
  <c r="AA18" i="13"/>
  <c r="AA49" i="13" s="1"/>
  <c r="I32" i="13" s="1"/>
  <c r="AB52" i="12"/>
  <c r="AA52" i="12"/>
  <c r="Z52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J35" i="12"/>
  <c r="AB34" i="12"/>
  <c r="AA34" i="12"/>
  <c r="J34" i="12"/>
  <c r="Y52" i="12" s="1"/>
  <c r="AB33" i="12"/>
  <c r="AA33" i="12"/>
  <c r="J33" i="12"/>
  <c r="Y51" i="12" s="1"/>
  <c r="AB32" i="12"/>
  <c r="AA32" i="12"/>
  <c r="J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B49" i="12" s="1"/>
  <c r="AA20" i="12"/>
  <c r="AA49" i="12" s="1"/>
  <c r="I32" i="12" s="1"/>
  <c r="AB19" i="12"/>
  <c r="AA19" i="12"/>
  <c r="AB18" i="12"/>
  <c r="AA18" i="12"/>
  <c r="AB52" i="11"/>
  <c r="AA52" i="11"/>
  <c r="Z52" i="11"/>
  <c r="AB48" i="11"/>
  <c r="AA48" i="11"/>
  <c r="AB47" i="11"/>
  <c r="AA47" i="11"/>
  <c r="AB46" i="11"/>
  <c r="AA46" i="11"/>
  <c r="AB45" i="11"/>
  <c r="AA45" i="11"/>
  <c r="AB44" i="11"/>
  <c r="AA44" i="11"/>
  <c r="AB43" i="11"/>
  <c r="AA43" i="11"/>
  <c r="AB42" i="11"/>
  <c r="AA42" i="11"/>
  <c r="AB41" i="11"/>
  <c r="AA41" i="11"/>
  <c r="AB40" i="11"/>
  <c r="AA40" i="11"/>
  <c r="AB39" i="11"/>
  <c r="AA39" i="11"/>
  <c r="AB38" i="11"/>
  <c r="AA38" i="11"/>
  <c r="AB37" i="11"/>
  <c r="AB49" i="11" s="1"/>
  <c r="AA37" i="11"/>
  <c r="AB36" i="11"/>
  <c r="AA36" i="11"/>
  <c r="AB35" i="11"/>
  <c r="AA35" i="11"/>
  <c r="J35" i="11"/>
  <c r="AB34" i="11"/>
  <c r="AA34" i="11"/>
  <c r="J34" i="11"/>
  <c r="Y52" i="11" s="1"/>
  <c r="AB33" i="11"/>
  <c r="AA33" i="11"/>
  <c r="J33" i="11"/>
  <c r="Z51" i="11" s="1"/>
  <c r="AB32" i="11"/>
  <c r="AA32" i="11"/>
  <c r="J32" i="11"/>
  <c r="AB31" i="11"/>
  <c r="AA31" i="11"/>
  <c r="AB30" i="11"/>
  <c r="AA30" i="11"/>
  <c r="AB29" i="11"/>
  <c r="AA29" i="11"/>
  <c r="AB28" i="11"/>
  <c r="AA28" i="11"/>
  <c r="AB27" i="11"/>
  <c r="AA27" i="11"/>
  <c r="AB26" i="11"/>
  <c r="AA26" i="11"/>
  <c r="AB25" i="11"/>
  <c r="AA25" i="11"/>
  <c r="AB24" i="11"/>
  <c r="AA24" i="11"/>
  <c r="AB23" i="11"/>
  <c r="AA23" i="11"/>
  <c r="AB22" i="11"/>
  <c r="AA22" i="11"/>
  <c r="AB21" i="11"/>
  <c r="AA21" i="11"/>
  <c r="AB20" i="11"/>
  <c r="AA20" i="11"/>
  <c r="AB19" i="11"/>
  <c r="AA19" i="11"/>
  <c r="AB18" i="11"/>
  <c r="AA18" i="11"/>
  <c r="AA49" i="11" s="1"/>
  <c r="I32" i="11" s="1"/>
  <c r="AB52" i="10"/>
  <c r="AA52" i="10"/>
  <c r="Z52" i="10"/>
  <c r="AB48" i="10"/>
  <c r="AA48" i="10"/>
  <c r="AB47" i="10"/>
  <c r="AA47" i="10"/>
  <c r="AB46" i="10"/>
  <c r="AA46" i="10"/>
  <c r="AB45" i="10"/>
  <c r="AA45" i="10"/>
  <c r="AB44" i="10"/>
  <c r="AA44" i="10"/>
  <c r="AB43" i="10"/>
  <c r="AA43" i="10"/>
  <c r="AB42" i="10"/>
  <c r="AA42" i="10"/>
  <c r="AB41" i="10"/>
  <c r="AA41" i="10"/>
  <c r="AB40" i="10"/>
  <c r="AA40" i="10"/>
  <c r="AB39" i="10"/>
  <c r="AA39" i="10"/>
  <c r="AB38" i="10"/>
  <c r="AA38" i="10"/>
  <c r="AB37" i="10"/>
  <c r="AA37" i="10"/>
  <c r="AB36" i="10"/>
  <c r="AA36" i="10"/>
  <c r="AB35" i="10"/>
  <c r="AA35" i="10"/>
  <c r="J35" i="10"/>
  <c r="AB34" i="10"/>
  <c r="AA34" i="10"/>
  <c r="J34" i="10"/>
  <c r="Y52" i="10" s="1"/>
  <c r="AB33" i="10"/>
  <c r="AA33" i="10"/>
  <c r="J33" i="10"/>
  <c r="AA51" i="10" s="1"/>
  <c r="AB32" i="10"/>
  <c r="AA32" i="10"/>
  <c r="J32" i="10"/>
  <c r="AB31" i="10"/>
  <c r="AA31" i="10"/>
  <c r="AB30" i="10"/>
  <c r="AA30" i="10"/>
  <c r="AB29" i="10"/>
  <c r="AA29" i="10"/>
  <c r="AB28" i="10"/>
  <c r="AA28" i="10"/>
  <c r="AB27" i="10"/>
  <c r="AA27" i="10"/>
  <c r="AB26" i="10"/>
  <c r="AA26" i="10"/>
  <c r="AB25" i="10"/>
  <c r="AA25" i="10"/>
  <c r="AB24" i="10"/>
  <c r="AA24" i="10"/>
  <c r="AB23" i="10"/>
  <c r="AA23" i="10"/>
  <c r="AB22" i="10"/>
  <c r="AA22" i="10"/>
  <c r="AB21" i="10"/>
  <c r="AA21" i="10"/>
  <c r="AB20" i="10"/>
  <c r="AB49" i="10" s="1"/>
  <c r="AA20" i="10"/>
  <c r="AA49" i="10" s="1"/>
  <c r="I32" i="10" s="1"/>
  <c r="AB19" i="10"/>
  <c r="AA19" i="10"/>
  <c r="AB18" i="10"/>
  <c r="AA18" i="10"/>
  <c r="AB52" i="9"/>
  <c r="AA52" i="9"/>
  <c r="Z52" i="9"/>
  <c r="AB48" i="9"/>
  <c r="AA48" i="9"/>
  <c r="AB47" i="9"/>
  <c r="AA47" i="9"/>
  <c r="AB46" i="9"/>
  <c r="AA46" i="9"/>
  <c r="AB45" i="9"/>
  <c r="AA45" i="9"/>
  <c r="AB44" i="9"/>
  <c r="AA44" i="9"/>
  <c r="AB43" i="9"/>
  <c r="AB49" i="9" s="1"/>
  <c r="AA43" i="9"/>
  <c r="AB42" i="9"/>
  <c r="AA42" i="9"/>
  <c r="AB41" i="9"/>
  <c r="AA41" i="9"/>
  <c r="AB40" i="9"/>
  <c r="AA40" i="9"/>
  <c r="AB39" i="9"/>
  <c r="AA39" i="9"/>
  <c r="AB38" i="9"/>
  <c r="AA38" i="9"/>
  <c r="AB37" i="9"/>
  <c r="AA37" i="9"/>
  <c r="AB36" i="9"/>
  <c r="AA36" i="9"/>
  <c r="AB35" i="9"/>
  <c r="AA35" i="9"/>
  <c r="J35" i="9"/>
  <c r="AB34" i="9"/>
  <c r="AA34" i="9"/>
  <c r="J34" i="9"/>
  <c r="Y52" i="9" s="1"/>
  <c r="AB33" i="9"/>
  <c r="AA33" i="9"/>
  <c r="J33" i="9"/>
  <c r="Y51" i="9" s="1"/>
  <c r="AB32" i="9"/>
  <c r="AA32" i="9"/>
  <c r="J32" i="9"/>
  <c r="AB31" i="9"/>
  <c r="AA31" i="9"/>
  <c r="AB30" i="9"/>
  <c r="AA30" i="9"/>
  <c r="AB29" i="9"/>
  <c r="AA29" i="9"/>
  <c r="AB28" i="9"/>
  <c r="AA28" i="9"/>
  <c r="AB27" i="9"/>
  <c r="AA27" i="9"/>
  <c r="AB26" i="9"/>
  <c r="AA26" i="9"/>
  <c r="AB25" i="9"/>
  <c r="AA25" i="9"/>
  <c r="AB24" i="9"/>
  <c r="AA24" i="9"/>
  <c r="AB23" i="9"/>
  <c r="AA23" i="9"/>
  <c r="AB22" i="9"/>
  <c r="AA22" i="9"/>
  <c r="AB21" i="9"/>
  <c r="AA21" i="9"/>
  <c r="AB20" i="9"/>
  <c r="AA20" i="9"/>
  <c r="AB19" i="9"/>
  <c r="AA19" i="9"/>
  <c r="AB18" i="9"/>
  <c r="AA18" i="9"/>
  <c r="AA49" i="9" s="1"/>
  <c r="I32" i="9" s="1"/>
  <c r="AB52" i="8"/>
  <c r="AA52" i="8"/>
  <c r="Z52" i="8"/>
  <c r="Y52" i="8"/>
  <c r="AA51" i="8"/>
  <c r="Z51" i="8"/>
  <c r="AB48" i="8"/>
  <c r="AA48" i="8"/>
  <c r="AB47" i="8"/>
  <c r="AA47" i="8"/>
  <c r="AB46" i="8"/>
  <c r="AA46" i="8"/>
  <c r="AB45" i="8"/>
  <c r="AA45" i="8"/>
  <c r="AB44" i="8"/>
  <c r="AA44" i="8"/>
  <c r="AB43" i="8"/>
  <c r="AA43" i="8"/>
  <c r="AB42" i="8"/>
  <c r="AA42" i="8"/>
  <c r="AB41" i="8"/>
  <c r="AA41" i="8"/>
  <c r="AB40" i="8"/>
  <c r="AA40" i="8"/>
  <c r="AB39" i="8"/>
  <c r="AA39" i="8"/>
  <c r="AB38" i="8"/>
  <c r="AA38" i="8"/>
  <c r="AB37" i="8"/>
  <c r="AA37" i="8"/>
  <c r="AB36" i="8"/>
  <c r="AA36" i="8"/>
  <c r="AB35" i="8"/>
  <c r="AA35" i="8"/>
  <c r="J35" i="8"/>
  <c r="AB34" i="8"/>
  <c r="AA34" i="8"/>
  <c r="J34" i="8"/>
  <c r="AB33" i="8"/>
  <c r="AA33" i="8"/>
  <c r="J33" i="8"/>
  <c r="Y51" i="8" s="1"/>
  <c r="AB32" i="8"/>
  <c r="AA32" i="8"/>
  <c r="J32" i="8"/>
  <c r="AB31" i="8"/>
  <c r="AA31" i="8"/>
  <c r="AB30" i="8"/>
  <c r="AA30" i="8"/>
  <c r="AB29" i="8"/>
  <c r="AA29" i="8"/>
  <c r="AB28" i="8"/>
  <c r="AA28" i="8"/>
  <c r="AB27" i="8"/>
  <c r="AA27" i="8"/>
  <c r="AB26" i="8"/>
  <c r="AA26" i="8"/>
  <c r="AB25" i="8"/>
  <c r="AA25" i="8"/>
  <c r="AB24" i="8"/>
  <c r="AA24" i="8"/>
  <c r="AB23" i="8"/>
  <c r="AA23" i="8"/>
  <c r="AB22" i="8"/>
  <c r="AA22" i="8"/>
  <c r="AB21" i="8"/>
  <c r="AA21" i="8"/>
  <c r="AB20" i="8"/>
  <c r="AA20" i="8"/>
  <c r="AB19" i="8"/>
  <c r="AA19" i="8"/>
  <c r="AB18" i="8"/>
  <c r="AB49" i="8" s="1"/>
  <c r="AA18" i="8"/>
  <c r="AA49" i="8" s="1"/>
  <c r="I32" i="8" s="1"/>
  <c r="AB52" i="7"/>
  <c r="AA52" i="7"/>
  <c r="Z52" i="7"/>
  <c r="AB48" i="7"/>
  <c r="AA48" i="7"/>
  <c r="AB47" i="7"/>
  <c r="AA47" i="7"/>
  <c r="AB46" i="7"/>
  <c r="AA46" i="7"/>
  <c r="AB45" i="7"/>
  <c r="AA45" i="7"/>
  <c r="AB44" i="7"/>
  <c r="AA44" i="7"/>
  <c r="AB43" i="7"/>
  <c r="AA43" i="7"/>
  <c r="AB42" i="7"/>
  <c r="AA42" i="7"/>
  <c r="AB41" i="7"/>
  <c r="AA41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J35" i="7"/>
  <c r="AB34" i="7"/>
  <c r="AA34" i="7"/>
  <c r="J34" i="7"/>
  <c r="Y52" i="7" s="1"/>
  <c r="AB33" i="7"/>
  <c r="AA33" i="7"/>
  <c r="J33" i="7"/>
  <c r="AA51" i="7" s="1"/>
  <c r="AB32" i="7"/>
  <c r="AA32" i="7"/>
  <c r="J32" i="7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B49" i="7" s="1"/>
  <c r="AA20" i="7"/>
  <c r="AA49" i="7" s="1"/>
  <c r="I32" i="7" s="1"/>
  <c r="AB19" i="7"/>
  <c r="AA19" i="7"/>
  <c r="AB18" i="7"/>
  <c r="AA18" i="7"/>
  <c r="AB52" i="6"/>
  <c r="AA52" i="6"/>
  <c r="Z52" i="6"/>
  <c r="AB48" i="6"/>
  <c r="AA48" i="6"/>
  <c r="AB47" i="6"/>
  <c r="AA47" i="6"/>
  <c r="AB46" i="6"/>
  <c r="AA46" i="6"/>
  <c r="AB45" i="6"/>
  <c r="AA45" i="6"/>
  <c r="AB44" i="6"/>
  <c r="AA44" i="6"/>
  <c r="AB43" i="6"/>
  <c r="AA43" i="6"/>
  <c r="AB42" i="6"/>
  <c r="AA42" i="6"/>
  <c r="AB41" i="6"/>
  <c r="AA41" i="6"/>
  <c r="AB40" i="6"/>
  <c r="AA40" i="6"/>
  <c r="AB39" i="6"/>
  <c r="AA39" i="6"/>
  <c r="AB38" i="6"/>
  <c r="AA38" i="6"/>
  <c r="AB37" i="6"/>
  <c r="AA37" i="6"/>
  <c r="AB36" i="6"/>
  <c r="AA36" i="6"/>
  <c r="AB35" i="6"/>
  <c r="AA35" i="6"/>
  <c r="J35" i="6"/>
  <c r="AB34" i="6"/>
  <c r="AA34" i="6"/>
  <c r="J34" i="6"/>
  <c r="Y52" i="6" s="1"/>
  <c r="AB33" i="6"/>
  <c r="AA33" i="6"/>
  <c r="J33" i="6"/>
  <c r="AA51" i="6" s="1"/>
  <c r="AB32" i="6"/>
  <c r="AA32" i="6"/>
  <c r="J32" i="6"/>
  <c r="AB31" i="6"/>
  <c r="AA31" i="6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B49" i="6" s="1"/>
  <c r="AA20" i="6"/>
  <c r="AA49" i="6" s="1"/>
  <c r="I32" i="6" s="1"/>
  <c r="AB19" i="6"/>
  <c r="AA19" i="6"/>
  <c r="AB18" i="6"/>
  <c r="AA18" i="6"/>
  <c r="AB52" i="5"/>
  <c r="AA52" i="5"/>
  <c r="Z52" i="5"/>
  <c r="AB48" i="5"/>
  <c r="AA48" i="5"/>
  <c r="AB47" i="5"/>
  <c r="AA47" i="5"/>
  <c r="AB46" i="5"/>
  <c r="AA46" i="5"/>
  <c r="AB45" i="5"/>
  <c r="AA45" i="5"/>
  <c r="AB44" i="5"/>
  <c r="AA44" i="5"/>
  <c r="AB43" i="5"/>
  <c r="AA43" i="5"/>
  <c r="AB42" i="5"/>
  <c r="AA42" i="5"/>
  <c r="AB41" i="5"/>
  <c r="AA41" i="5"/>
  <c r="AB40" i="5"/>
  <c r="AA40" i="5"/>
  <c r="AB39" i="5"/>
  <c r="AA39" i="5"/>
  <c r="AB38" i="5"/>
  <c r="AA38" i="5"/>
  <c r="AB37" i="5"/>
  <c r="AB49" i="5" s="1"/>
  <c r="AA37" i="5"/>
  <c r="AB36" i="5"/>
  <c r="AA36" i="5"/>
  <c r="AB35" i="5"/>
  <c r="AA35" i="5"/>
  <c r="J35" i="5"/>
  <c r="AB34" i="5"/>
  <c r="AA34" i="5"/>
  <c r="J34" i="5"/>
  <c r="Y52" i="5" s="1"/>
  <c r="AB33" i="5"/>
  <c r="AA33" i="5"/>
  <c r="J33" i="5"/>
  <c r="Z51" i="5" s="1"/>
  <c r="AB32" i="5"/>
  <c r="AA32" i="5"/>
  <c r="J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A49" i="5" s="1"/>
  <c r="I32" i="5" s="1"/>
  <c r="AB52" i="4"/>
  <c r="AA52" i="4"/>
  <c r="Z52" i="4"/>
  <c r="AB48" i="4"/>
  <c r="AA48" i="4"/>
  <c r="AB47" i="4"/>
  <c r="AA47" i="4"/>
  <c r="AB46" i="4"/>
  <c r="AA46" i="4"/>
  <c r="AB45" i="4"/>
  <c r="AA45" i="4"/>
  <c r="AB44" i="4"/>
  <c r="AA44" i="4"/>
  <c r="AB43" i="4"/>
  <c r="AA43" i="4"/>
  <c r="AB42" i="4"/>
  <c r="AA42" i="4"/>
  <c r="AB41" i="4"/>
  <c r="AA41" i="4"/>
  <c r="AB40" i="4"/>
  <c r="AA40" i="4"/>
  <c r="AB39" i="4"/>
  <c r="AA39" i="4"/>
  <c r="AB38" i="4"/>
  <c r="AA38" i="4"/>
  <c r="AB37" i="4"/>
  <c r="AA37" i="4"/>
  <c r="AB36" i="4"/>
  <c r="AA36" i="4"/>
  <c r="AB35" i="4"/>
  <c r="AA35" i="4"/>
  <c r="J35" i="4"/>
  <c r="AB34" i="4"/>
  <c r="AA34" i="4"/>
  <c r="J34" i="4"/>
  <c r="Y52" i="4" s="1"/>
  <c r="AB33" i="4"/>
  <c r="AA33" i="4"/>
  <c r="J33" i="4"/>
  <c r="AA51" i="4" s="1"/>
  <c r="AB32" i="4"/>
  <c r="AA32" i="4"/>
  <c r="J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A49" i="4" s="1"/>
  <c r="I32" i="4" s="1"/>
  <c r="AB18" i="4"/>
  <c r="AB49" i="4" s="1"/>
  <c r="AA18" i="4"/>
  <c r="AB52" i="3"/>
  <c r="AA52" i="3"/>
  <c r="Z52" i="3"/>
  <c r="Y52" i="3"/>
  <c r="AB48" i="3"/>
  <c r="AA48" i="3"/>
  <c r="AB47" i="3"/>
  <c r="AA47" i="3"/>
  <c r="AB46" i="3"/>
  <c r="AA46" i="3"/>
  <c r="AB45" i="3"/>
  <c r="AA45" i="3"/>
  <c r="AB44" i="3"/>
  <c r="AA44" i="3"/>
  <c r="AB43" i="3"/>
  <c r="AA43" i="3"/>
  <c r="AB42" i="3"/>
  <c r="AA42" i="3"/>
  <c r="AB41" i="3"/>
  <c r="AA41" i="3"/>
  <c r="AB40" i="3"/>
  <c r="AA40" i="3"/>
  <c r="AB39" i="3"/>
  <c r="AA39" i="3"/>
  <c r="AB38" i="3"/>
  <c r="AA38" i="3"/>
  <c r="AB37" i="3"/>
  <c r="AA37" i="3"/>
  <c r="AB36" i="3"/>
  <c r="AA36" i="3"/>
  <c r="AB35" i="3"/>
  <c r="AA35" i="3"/>
  <c r="J35" i="3"/>
  <c r="AB34" i="3"/>
  <c r="AA34" i="3"/>
  <c r="J34" i="3"/>
  <c r="AB33" i="3"/>
  <c r="AA33" i="3"/>
  <c r="J33" i="3"/>
  <c r="AA51" i="3" s="1"/>
  <c r="AB32" i="3"/>
  <c r="AA32" i="3"/>
  <c r="J32" i="3"/>
  <c r="AB31" i="3"/>
  <c r="AA31" i="3"/>
  <c r="AB30" i="3"/>
  <c r="AA30" i="3"/>
  <c r="AB29" i="3"/>
  <c r="AA29" i="3"/>
  <c r="AB28" i="3"/>
  <c r="AA28" i="3"/>
  <c r="AB27" i="3"/>
  <c r="AA27" i="3"/>
  <c r="AB26" i="3"/>
  <c r="AA26" i="3"/>
  <c r="AB25" i="3"/>
  <c r="AA25" i="3"/>
  <c r="AB24" i="3"/>
  <c r="AA24" i="3"/>
  <c r="AB23" i="3"/>
  <c r="AA23" i="3"/>
  <c r="AB22" i="3"/>
  <c r="AA22" i="3"/>
  <c r="AB21" i="3"/>
  <c r="AA21" i="3"/>
  <c r="AB20" i="3"/>
  <c r="AA20" i="3"/>
  <c r="AB19" i="3"/>
  <c r="AA19" i="3"/>
  <c r="AB18" i="3"/>
  <c r="AB49" i="3" s="1"/>
  <c r="AA18" i="3"/>
  <c r="AA49" i="3" s="1"/>
  <c r="I32" i="3" s="1"/>
  <c r="Z51" i="23" l="1"/>
  <c r="Z51" i="26"/>
  <c r="AA51" i="20"/>
  <c r="AA51" i="23"/>
  <c r="AA51" i="32"/>
  <c r="Y51" i="30"/>
  <c r="Z51" i="27"/>
  <c r="AA51" i="21"/>
  <c r="AA51" i="24"/>
  <c r="AA51" i="27"/>
  <c r="AA51" i="30"/>
  <c r="AA51" i="33"/>
  <c r="Z51" i="20"/>
  <c r="Z51" i="32"/>
  <c r="Z51" i="21"/>
  <c r="Z51" i="24"/>
  <c r="Y51" i="26"/>
  <c r="Z51" i="29"/>
  <c r="Z51" i="33"/>
  <c r="Y51" i="29"/>
  <c r="Z51" i="14"/>
  <c r="AA51" i="11"/>
  <c r="Z51" i="12"/>
  <c r="AA51" i="15"/>
  <c r="AA51" i="18"/>
  <c r="Y51" i="11"/>
  <c r="Y51" i="14"/>
  <c r="AA51" i="17"/>
  <c r="Z51" i="15"/>
  <c r="Z51" i="18"/>
  <c r="AA51" i="12"/>
  <c r="Y51" i="17"/>
  <c r="AA51" i="9"/>
  <c r="Y51" i="7"/>
  <c r="Y51" i="10"/>
  <c r="Z51" i="7"/>
  <c r="Z51" i="10"/>
  <c r="Z51" i="9"/>
  <c r="Y51" i="6"/>
  <c r="Z51" i="6"/>
  <c r="Y51" i="5"/>
  <c r="AA51" i="5"/>
  <c r="Y51" i="4"/>
  <c r="Z51" i="4"/>
  <c r="Y51" i="3"/>
  <c r="Z51" i="3"/>
  <c r="J34" i="1"/>
  <c r="J35" i="1" l="1"/>
  <c r="AB19" i="1" l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18" i="1"/>
  <c r="AB49" i="1" l="1"/>
  <c r="AB52" i="1"/>
  <c r="Z52" i="1"/>
  <c r="AA52" i="1"/>
  <c r="J33" i="1" l="1"/>
  <c r="J32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 l="1"/>
  <c r="I32" i="1" s="1"/>
  <c r="AA51" i="1" s="1"/>
  <c r="Z51" i="1" l="1"/>
  <c r="Y52" i="1" s="1"/>
  <c r="Y51" i="1"/>
</calcChain>
</file>

<file path=xl/sharedStrings.xml><?xml version="1.0" encoding="utf-8"?>
<sst xmlns="http://schemas.openxmlformats.org/spreadsheetml/2006/main" count="12704" uniqueCount="79">
  <si>
    <t>Exercici</t>
  </si>
  <si>
    <t>Cens</t>
  </si>
  <si>
    <t>Comissió</t>
  </si>
  <si>
    <t>2.- Campament</t>
  </si>
  <si>
    <t>3.- El Palau</t>
  </si>
  <si>
    <t>4.- Porta del Sol</t>
  </si>
  <si>
    <t>5.- Mariano Benlliure</t>
  </si>
  <si>
    <t>6.- Grupos de la Merced</t>
  </si>
  <si>
    <t>7.- Vicente Mortes</t>
  </si>
  <si>
    <t>8.- Sant Roc</t>
  </si>
  <si>
    <t>9.- Alborxí</t>
  </si>
  <si>
    <t>10.- L'amistat</t>
  </si>
  <si>
    <t>11.- Colom d'or</t>
  </si>
  <si>
    <t>12.- Olmos-Nieva</t>
  </si>
  <si>
    <t>14.- Gran Teatre</t>
  </si>
  <si>
    <t>15.- Crist de la Fé</t>
  </si>
  <si>
    <t>16.- Terramelar</t>
  </si>
  <si>
    <t>17.- Colinas de San Antonio</t>
  </si>
  <si>
    <t>18.- Trinquet</t>
  </si>
  <si>
    <t>19.- El Clot</t>
  </si>
  <si>
    <t>1.- Dos de Maig</t>
  </si>
  <si>
    <t>20.- Plaza Benicarló</t>
  </si>
  <si>
    <t>21.- Plaça del Poble</t>
  </si>
  <si>
    <t>22.- Virgen de los Desamparados</t>
  </si>
  <si>
    <t>23.- Nova Paterna</t>
  </si>
  <si>
    <t>24.- Lloma Llarga</t>
  </si>
  <si>
    <t>25.- La Nostra</t>
  </si>
  <si>
    <t>26.- Enric Valor</t>
  </si>
  <si>
    <t>27.- El Molí</t>
  </si>
  <si>
    <t>28.- Mas del Rosari</t>
  </si>
  <si>
    <t>13.- Poligono Norte-Pryca</t>
  </si>
  <si>
    <t>0.- JLF Paterna</t>
  </si>
  <si>
    <t>no</t>
  </si>
  <si>
    <t>Delegat JLF</t>
  </si>
  <si>
    <t>Vocal</t>
  </si>
  <si>
    <t>FM Paterna</t>
  </si>
  <si>
    <t>Delegació de Recompenses de Junta Loca Fallera de Paterna</t>
  </si>
  <si>
    <t>Insignia:</t>
  </si>
  <si>
    <t>Or</t>
  </si>
  <si>
    <t>Argent</t>
  </si>
  <si>
    <t>Esmaltada</t>
  </si>
  <si>
    <t xml:space="preserve">Tipus: </t>
  </si>
  <si>
    <t>Comissió:</t>
  </si>
  <si>
    <t>Faller</t>
  </si>
  <si>
    <t>Nom i Cognoms:</t>
  </si>
  <si>
    <t>Individual</t>
  </si>
  <si>
    <t>Col·lectiva</t>
  </si>
  <si>
    <t>Data de Naiximent:</t>
  </si>
  <si>
    <t>Última recompensa concedida:</t>
  </si>
  <si>
    <t>Exercici Faller:</t>
  </si>
  <si>
    <t>individual</t>
  </si>
  <si>
    <t>colectiva</t>
  </si>
  <si>
    <t>Pre-Concedida</t>
  </si>
  <si>
    <t>C</t>
  </si>
  <si>
    <t>I</t>
  </si>
  <si>
    <t>E</t>
  </si>
  <si>
    <t>A</t>
  </si>
  <si>
    <t>O</t>
  </si>
  <si>
    <t>LL</t>
  </si>
  <si>
    <t>per anys</t>
  </si>
  <si>
    <t>Alcalde</t>
  </si>
  <si>
    <t>Exercici actual:</t>
  </si>
  <si>
    <t>Aprobada</t>
  </si>
  <si>
    <t>Denegada</t>
  </si>
  <si>
    <t>Títol Pòstum</t>
  </si>
  <si>
    <t>si</t>
  </si>
  <si>
    <t>Recompensa Infantil</t>
  </si>
  <si>
    <t>DNI: (si tiene)</t>
  </si>
  <si>
    <t>FM Infantil</t>
  </si>
  <si>
    <t>Presi Infantil</t>
  </si>
  <si>
    <t>FMI Paterna</t>
  </si>
  <si>
    <t>29.- Casas Verdes</t>
  </si>
  <si>
    <t>per càrrec</t>
  </si>
  <si>
    <t>càrrec</t>
  </si>
  <si>
    <t>Per anys o Càrrec:</t>
  </si>
  <si>
    <t>Per anys</t>
  </si>
  <si>
    <t>Per Càrrec</t>
  </si>
  <si>
    <t>President/a Inf</t>
  </si>
  <si>
    <t>Or llaurejada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</si>
</sst>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1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3" xfId="0" applyFill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3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4" fillId="0" borderId="0" xfId="0" applyFont="1" applyProtection="1"/>
    <xf numFmtId="0" fontId="4" fillId="3" borderId="1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20" fontId="0" fillId="0" borderId="0" xfId="0" applyNumberFormat="1" applyProtection="1"/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14" fontId="8" fillId="0" borderId="14" xfId="0" applyNumberFormat="1" applyFont="1" applyBorder="1" applyAlignment="1" applyProtection="1">
      <alignment horizontal="center"/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14" fontId="8" fillId="0" borderId="15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9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76866</xdr:rowOff>
    </xdr:from>
    <xdr:to>
      <xdr:col>1</xdr:col>
      <xdr:colOff>247650</xdr:colOff>
      <xdr:row>3</xdr:row>
      <xdr:rowOff>124867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76866"/>
          <a:ext cx="685801" cy="743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tabSelected="1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23" priority="3" operator="equal">
      <formula>"correspon"</formula>
    </cfRule>
    <cfRule type="cellIs" dxfId="122" priority="4" operator="equal">
      <formula>"no correspon"</formula>
    </cfRule>
  </conditionalFormatting>
  <conditionalFormatting sqref="J35">
    <cfRule type="cellIs" dxfId="121" priority="1" operator="equal">
      <formula>"correspon"</formula>
    </cfRule>
    <cfRule type="cellIs" dxfId="12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87" priority="3" operator="equal">
      <formula>"correspon"</formula>
    </cfRule>
    <cfRule type="cellIs" dxfId="86" priority="4" operator="equal">
      <formula>"no correspon"</formula>
    </cfRule>
  </conditionalFormatting>
  <conditionalFormatting sqref="J35">
    <cfRule type="cellIs" dxfId="85" priority="1" operator="equal">
      <formula>"correspon"</formula>
    </cfRule>
    <cfRule type="cellIs" dxfId="84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83" priority="3" operator="equal">
      <formula>"correspon"</formula>
    </cfRule>
    <cfRule type="cellIs" dxfId="82" priority="4" operator="equal">
      <formula>"no correspon"</formula>
    </cfRule>
  </conditionalFormatting>
  <conditionalFormatting sqref="J35">
    <cfRule type="cellIs" dxfId="81" priority="1" operator="equal">
      <formula>"correspon"</formula>
    </cfRule>
    <cfRule type="cellIs" dxfId="8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79" priority="3" operator="equal">
      <formula>"correspon"</formula>
    </cfRule>
    <cfRule type="cellIs" dxfId="78" priority="4" operator="equal">
      <formula>"no correspon"</formula>
    </cfRule>
  </conditionalFormatting>
  <conditionalFormatting sqref="J35">
    <cfRule type="cellIs" dxfId="77" priority="1" operator="equal">
      <formula>"correspon"</formula>
    </cfRule>
    <cfRule type="cellIs" dxfId="76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75" priority="3" operator="equal">
      <formula>"correspon"</formula>
    </cfRule>
    <cfRule type="cellIs" dxfId="74" priority="4" operator="equal">
      <formula>"no correspon"</formula>
    </cfRule>
  </conditionalFormatting>
  <conditionalFormatting sqref="J35">
    <cfRule type="cellIs" dxfId="73" priority="1" operator="equal">
      <formula>"correspon"</formula>
    </cfRule>
    <cfRule type="cellIs" dxfId="72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71" priority="3" operator="equal">
      <formula>"correspon"</formula>
    </cfRule>
    <cfRule type="cellIs" dxfId="70" priority="4" operator="equal">
      <formula>"no correspon"</formula>
    </cfRule>
  </conditionalFormatting>
  <conditionalFormatting sqref="J35">
    <cfRule type="cellIs" dxfId="69" priority="1" operator="equal">
      <formula>"correspon"</formula>
    </cfRule>
    <cfRule type="cellIs" dxfId="68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67" priority="3" operator="equal">
      <formula>"correspon"</formula>
    </cfRule>
    <cfRule type="cellIs" dxfId="66" priority="4" operator="equal">
      <formula>"no correspon"</formula>
    </cfRule>
  </conditionalFormatting>
  <conditionalFormatting sqref="J35">
    <cfRule type="cellIs" dxfId="65" priority="1" operator="equal">
      <formula>"correspon"</formula>
    </cfRule>
    <cfRule type="cellIs" dxfId="64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63" priority="3" operator="equal">
      <formula>"correspon"</formula>
    </cfRule>
    <cfRule type="cellIs" dxfId="62" priority="4" operator="equal">
      <formula>"no correspon"</formula>
    </cfRule>
  </conditionalFormatting>
  <conditionalFormatting sqref="J35">
    <cfRule type="cellIs" dxfId="61" priority="1" operator="equal">
      <formula>"correspon"</formula>
    </cfRule>
    <cfRule type="cellIs" dxfId="6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59" priority="3" operator="equal">
      <formula>"correspon"</formula>
    </cfRule>
    <cfRule type="cellIs" dxfId="58" priority="4" operator="equal">
      <formula>"no correspon"</formula>
    </cfRule>
  </conditionalFormatting>
  <conditionalFormatting sqref="J35">
    <cfRule type="cellIs" dxfId="57" priority="1" operator="equal">
      <formula>"correspon"</formula>
    </cfRule>
    <cfRule type="cellIs" dxfId="56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55" priority="3" operator="equal">
      <formula>"correspon"</formula>
    </cfRule>
    <cfRule type="cellIs" dxfId="54" priority="4" operator="equal">
      <formula>"no correspon"</formula>
    </cfRule>
  </conditionalFormatting>
  <conditionalFormatting sqref="J35">
    <cfRule type="cellIs" dxfId="53" priority="1" operator="equal">
      <formula>"correspon"</formula>
    </cfRule>
    <cfRule type="cellIs" dxfId="52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51" priority="3" operator="equal">
      <formula>"correspon"</formula>
    </cfRule>
    <cfRule type="cellIs" dxfId="50" priority="4" operator="equal">
      <formula>"no correspon"</formula>
    </cfRule>
  </conditionalFormatting>
  <conditionalFormatting sqref="J35">
    <cfRule type="cellIs" dxfId="49" priority="1" operator="equal">
      <formula>"correspon"</formula>
    </cfRule>
    <cfRule type="cellIs" dxfId="48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19" priority="3" operator="equal">
      <formula>"correspon"</formula>
    </cfRule>
    <cfRule type="cellIs" dxfId="118" priority="4" operator="equal">
      <formula>"no correspon"</formula>
    </cfRule>
  </conditionalFormatting>
  <conditionalFormatting sqref="J35">
    <cfRule type="cellIs" dxfId="117" priority="1" operator="equal">
      <formula>"correspon"</formula>
    </cfRule>
    <cfRule type="cellIs" dxfId="116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47" priority="3" operator="equal">
      <formula>"correspon"</formula>
    </cfRule>
    <cfRule type="cellIs" dxfId="46" priority="4" operator="equal">
      <formula>"no correspon"</formula>
    </cfRule>
  </conditionalFormatting>
  <conditionalFormatting sqref="J35">
    <cfRule type="cellIs" dxfId="45" priority="1" operator="equal">
      <formula>"correspon"</formula>
    </cfRule>
    <cfRule type="cellIs" dxfId="44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43" priority="3" operator="equal">
      <formula>"correspon"</formula>
    </cfRule>
    <cfRule type="cellIs" dxfId="42" priority="4" operator="equal">
      <formula>"no correspon"</formula>
    </cfRule>
  </conditionalFormatting>
  <conditionalFormatting sqref="J35">
    <cfRule type="cellIs" dxfId="41" priority="1" operator="equal">
      <formula>"correspon"</formula>
    </cfRule>
    <cfRule type="cellIs" dxfId="4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39" priority="3" operator="equal">
      <formula>"correspon"</formula>
    </cfRule>
    <cfRule type="cellIs" dxfId="38" priority="4" operator="equal">
      <formula>"no correspon"</formula>
    </cfRule>
  </conditionalFormatting>
  <conditionalFormatting sqref="J35">
    <cfRule type="cellIs" dxfId="37" priority="1" operator="equal">
      <formula>"correspon"</formula>
    </cfRule>
    <cfRule type="cellIs" dxfId="36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35" priority="3" operator="equal">
      <formula>"correspon"</formula>
    </cfRule>
    <cfRule type="cellIs" dxfId="34" priority="4" operator="equal">
      <formula>"no correspon"</formula>
    </cfRule>
  </conditionalFormatting>
  <conditionalFormatting sqref="J35">
    <cfRule type="cellIs" dxfId="33" priority="1" operator="equal">
      <formula>"correspon"</formula>
    </cfRule>
    <cfRule type="cellIs" dxfId="32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31" priority="3" operator="equal">
      <formula>"correspon"</formula>
    </cfRule>
    <cfRule type="cellIs" dxfId="30" priority="4" operator="equal">
      <formula>"no correspon"</formula>
    </cfRule>
  </conditionalFormatting>
  <conditionalFormatting sqref="J35">
    <cfRule type="cellIs" dxfId="29" priority="1" operator="equal">
      <formula>"correspon"</formula>
    </cfRule>
    <cfRule type="cellIs" dxfId="28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27" priority="3" operator="equal">
      <formula>"correspon"</formula>
    </cfRule>
    <cfRule type="cellIs" dxfId="26" priority="4" operator="equal">
      <formula>"no correspon"</formula>
    </cfRule>
  </conditionalFormatting>
  <conditionalFormatting sqref="J35">
    <cfRule type="cellIs" dxfId="25" priority="1" operator="equal">
      <formula>"correspon"</formula>
    </cfRule>
    <cfRule type="cellIs" dxfId="24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23" priority="3" operator="equal">
      <formula>"correspon"</formula>
    </cfRule>
    <cfRule type="cellIs" dxfId="22" priority="4" operator="equal">
      <formula>"no correspon"</formula>
    </cfRule>
  </conditionalFormatting>
  <conditionalFormatting sqref="J35">
    <cfRule type="cellIs" dxfId="21" priority="1" operator="equal">
      <formula>"correspon"</formula>
    </cfRule>
    <cfRule type="cellIs" dxfId="20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9" priority="3" operator="equal">
      <formula>"correspon"</formula>
    </cfRule>
    <cfRule type="cellIs" dxfId="18" priority="4" operator="equal">
      <formula>"no correspon"</formula>
    </cfRule>
  </conditionalFormatting>
  <conditionalFormatting sqref="J35">
    <cfRule type="cellIs" dxfId="17" priority="1" operator="equal">
      <formula>"correspon"</formula>
    </cfRule>
    <cfRule type="cellIs" dxfId="16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5" priority="3" operator="equal">
      <formula>"correspon"</formula>
    </cfRule>
    <cfRule type="cellIs" dxfId="14" priority="4" operator="equal">
      <formula>"no correspon"</formula>
    </cfRule>
  </conditionalFormatting>
  <conditionalFormatting sqref="J35">
    <cfRule type="cellIs" dxfId="13" priority="1" operator="equal">
      <formula>"correspon"</formula>
    </cfRule>
    <cfRule type="cellIs" dxfId="12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1" priority="3" operator="equal">
      <formula>"correspon"</formula>
    </cfRule>
    <cfRule type="cellIs" dxfId="10" priority="4" operator="equal">
      <formula>"no correspon"</formula>
    </cfRule>
  </conditionalFormatting>
  <conditionalFormatting sqref="J35">
    <cfRule type="cellIs" dxfId="9" priority="1" operator="equal">
      <formula>"correspon"</formula>
    </cfRule>
    <cfRule type="cellIs" dxfId="8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15" priority="3" operator="equal">
      <formula>"correspon"</formula>
    </cfRule>
    <cfRule type="cellIs" dxfId="114" priority="4" operator="equal">
      <formula>"no correspon"</formula>
    </cfRule>
  </conditionalFormatting>
  <conditionalFormatting sqref="J35">
    <cfRule type="cellIs" dxfId="113" priority="1" operator="equal">
      <formula>"correspon"</formula>
    </cfRule>
    <cfRule type="cellIs" dxfId="112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7" priority="3" operator="equal">
      <formula>"correspon"</formula>
    </cfRule>
    <cfRule type="cellIs" dxfId="6" priority="4" operator="equal">
      <formula>"no correspon"</formula>
    </cfRule>
  </conditionalFormatting>
  <conditionalFormatting sqref="J35">
    <cfRule type="cellIs" dxfId="5" priority="1" operator="equal">
      <formula>"correspon"</formula>
    </cfRule>
    <cfRule type="cellIs" dxfId="4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3" priority="3" operator="equal">
      <formula>"correspon"</formula>
    </cfRule>
    <cfRule type="cellIs" dxfId="2" priority="4" operator="equal">
      <formula>"no correspon"</formula>
    </cfRule>
  </conditionalFormatting>
  <conditionalFormatting sqref="J35">
    <cfRule type="cellIs" dxfId="1" priority="1" operator="equal">
      <formula>"correspon"</formula>
    </cfRule>
    <cfRule type="cellIs" dxfId="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0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0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0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0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0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0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0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0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0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0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0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0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0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0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0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0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0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0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0"/>
      <c r="C36" s="67"/>
      <c r="D36" s="67"/>
      <c r="E36" s="72"/>
      <c r="F36" s="72"/>
      <c r="G36" s="36"/>
      <c r="H36" s="49" t="s">
        <v>64</v>
      </c>
      <c r="I36" s="49"/>
      <c r="J36" s="40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0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0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0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0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0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0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0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0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0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0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0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0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E47:F47"/>
    <mergeCell ref="E48:F48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33:F33"/>
    <mergeCell ref="E34:F34"/>
    <mergeCell ref="E35:F35"/>
    <mergeCell ref="E36:F36"/>
    <mergeCell ref="H35:I35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8:D48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2:K2"/>
    <mergeCell ref="D3:H3"/>
    <mergeCell ref="D5:H5"/>
    <mergeCell ref="D6:H6"/>
    <mergeCell ref="A11:C11"/>
    <mergeCell ref="D11:K11"/>
    <mergeCell ref="D7:H7"/>
    <mergeCell ref="C9:D9"/>
    <mergeCell ref="E9:H9"/>
    <mergeCell ref="H34:I34"/>
    <mergeCell ref="H36:I36"/>
    <mergeCell ref="D8:H8"/>
    <mergeCell ref="D12:H12"/>
    <mergeCell ref="A13:C13"/>
    <mergeCell ref="D13:H13"/>
    <mergeCell ref="A14:C14"/>
    <mergeCell ref="A15:C15"/>
    <mergeCell ref="D14:H14"/>
    <mergeCell ref="D15:H15"/>
    <mergeCell ref="C17:D17"/>
    <mergeCell ref="C18:D18"/>
    <mergeCell ref="C19:D19"/>
    <mergeCell ref="C20:D20"/>
    <mergeCell ref="C21:D21"/>
    <mergeCell ref="C22:D22"/>
  </mergeCells>
  <conditionalFormatting sqref="J34">
    <cfRule type="cellIs" dxfId="127" priority="8" operator="equal">
      <formula>"correspon"</formula>
    </cfRule>
    <cfRule type="cellIs" dxfId="126" priority="9" operator="equal">
      <formula>"no correspon"</formula>
    </cfRule>
  </conditionalFormatting>
  <conditionalFormatting sqref="J35">
    <cfRule type="cellIs" dxfId="125" priority="1" operator="equal">
      <formula>"correspon"</formula>
    </cfRule>
    <cfRule type="cellIs" dxfId="124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11" priority="3" operator="equal">
      <formula>"correspon"</formula>
    </cfRule>
    <cfRule type="cellIs" dxfId="110" priority="4" operator="equal">
      <formula>"no correspon"</formula>
    </cfRule>
  </conditionalFormatting>
  <conditionalFormatting sqref="J35">
    <cfRule type="cellIs" dxfId="109" priority="1" operator="equal">
      <formula>"correspon"</formula>
    </cfRule>
    <cfRule type="cellIs" dxfId="108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07" priority="3" operator="equal">
      <formula>"correspon"</formula>
    </cfRule>
    <cfRule type="cellIs" dxfId="106" priority="4" operator="equal">
      <formula>"no correspon"</formula>
    </cfRule>
  </conditionalFormatting>
  <conditionalFormatting sqref="J35">
    <cfRule type="cellIs" dxfId="105" priority="1" operator="equal">
      <formula>"correspon"</formula>
    </cfRule>
    <cfRule type="cellIs" dxfId="104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103" priority="3" operator="equal">
      <formula>"correspon"</formula>
    </cfRule>
    <cfRule type="cellIs" dxfId="102" priority="4" operator="equal">
      <formula>"no correspon"</formula>
    </cfRule>
  </conditionalFormatting>
  <conditionalFormatting sqref="J35">
    <cfRule type="cellIs" dxfId="101" priority="1" operator="equal">
      <formula>"correspon"</formula>
    </cfRule>
    <cfRule type="cellIs" dxfId="100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99" priority="3" operator="equal">
      <formula>"correspon"</formula>
    </cfRule>
    <cfRule type="cellIs" dxfId="98" priority="4" operator="equal">
      <formula>"no correspon"</formula>
    </cfRule>
  </conditionalFormatting>
  <conditionalFormatting sqref="J35">
    <cfRule type="cellIs" dxfId="97" priority="1" operator="equal">
      <formula>"correspon"</formula>
    </cfRule>
    <cfRule type="cellIs" dxfId="96" priority="2" operator="equal">
      <formula>"no correspon"</formula>
    </cfRule>
  </conditionalFormatting>
  <dataValidations count="19">
    <dataValidation type="list" allowBlank="1" showInputMessage="1" showErrorMessage="1" sqref="E18:F48">
      <formula1>$X$27:$X$30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8">
      <formula1>$S$17:$S$35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95" priority="3" operator="equal">
      <formula>"correspon"</formula>
    </cfRule>
    <cfRule type="cellIs" dxfId="94" priority="4" operator="equal">
      <formula>"no correspon"</formula>
    </cfRule>
  </conditionalFormatting>
  <conditionalFormatting sqref="J35">
    <cfRule type="cellIs" dxfId="93" priority="1" operator="equal">
      <formula>"correspon"</formula>
    </cfRule>
    <cfRule type="cellIs" dxfId="92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showGridLines="0" workbookViewId="0">
      <selection activeCell="D15" sqref="D15:H15"/>
    </sheetView>
  </sheetViews>
  <sheetFormatPr baseColWidth="10" defaultColWidth="11.42578125" defaultRowHeight="15" x14ac:dyDescent="0.25"/>
  <cols>
    <col min="1" max="1" width="7.7109375" style="1" customWidth="1"/>
    <col min="2" max="2" width="5.7109375" style="2" customWidth="1"/>
    <col min="3" max="3" width="19.7109375" style="2" customWidth="1"/>
    <col min="4" max="4" width="6.28515625" style="2" customWidth="1"/>
    <col min="5" max="5" width="2.5703125" style="1" customWidth="1"/>
    <col min="6" max="6" width="9.28515625" style="1" customWidth="1"/>
    <col min="7" max="7" width="2.5703125" style="1" customWidth="1"/>
    <col min="8" max="8" width="5.7109375" style="2" customWidth="1"/>
    <col min="9" max="10" width="13.42578125" style="2" customWidth="1"/>
    <col min="11" max="11" width="11.7109375" style="2" customWidth="1"/>
    <col min="12" max="12" width="5.42578125" style="25" customWidth="1"/>
    <col min="13" max="13" width="9.42578125" style="5" hidden="1" customWidth="1"/>
    <col min="14" max="14" width="7.7109375" style="6" hidden="1" customWidth="1"/>
    <col min="15" max="15" width="5.42578125" style="6" hidden="1" customWidth="1"/>
    <col min="16" max="16" width="7.7109375" style="6" hidden="1" customWidth="1"/>
    <col min="17" max="17" width="9.28515625" style="6" hidden="1" customWidth="1"/>
    <col min="18" max="18" width="7.28515625" style="6" hidden="1" customWidth="1"/>
    <col min="19" max="19" width="6.7109375" style="6" hidden="1" customWidth="1"/>
    <col min="20" max="20" width="7.140625" style="6" hidden="1" customWidth="1"/>
    <col min="21" max="21" width="8.28515625" style="6" hidden="1" customWidth="1"/>
    <col min="22" max="22" width="6.28515625" style="6" hidden="1" customWidth="1"/>
    <col min="23" max="23" width="14.28515625" style="6" hidden="1" customWidth="1"/>
    <col min="24" max="24" width="11.85546875" style="6" hidden="1" customWidth="1"/>
    <col min="25" max="25" width="21.85546875" style="6" hidden="1" customWidth="1"/>
    <col min="26" max="26" width="19.42578125" style="6" hidden="1" customWidth="1"/>
    <col min="27" max="27" width="23.7109375" style="6" hidden="1" customWidth="1"/>
    <col min="28" max="28" width="9.28515625" style="6" hidden="1" customWidth="1"/>
    <col min="29" max="29" width="15.42578125" style="6" hidden="1" customWidth="1"/>
    <col min="30" max="30" width="14.140625" style="6" customWidth="1"/>
    <col min="31" max="34" width="11.42578125" style="6" customWidth="1"/>
    <col min="35" max="38" width="11.42578125" style="3" customWidth="1"/>
    <col min="39" max="16384" width="11.42578125" style="3"/>
  </cols>
  <sheetData>
    <row r="1" spans="1:29" x14ac:dyDescent="0.25">
      <c r="A1" s="36"/>
      <c r="B1" s="25"/>
      <c r="C1" s="25"/>
      <c r="D1" s="25"/>
      <c r="E1" s="36"/>
      <c r="F1" s="36"/>
      <c r="G1" s="36"/>
      <c r="H1" s="25"/>
      <c r="I1" s="25"/>
      <c r="J1" s="25"/>
      <c r="K1" s="25"/>
    </row>
    <row r="2" spans="1:29" ht="21" x14ac:dyDescent="0.35">
      <c r="A2" s="36"/>
      <c r="B2" s="25"/>
      <c r="C2" s="68" t="s">
        <v>36</v>
      </c>
      <c r="D2" s="68"/>
      <c r="E2" s="68"/>
      <c r="F2" s="68"/>
      <c r="G2" s="68"/>
      <c r="H2" s="68"/>
      <c r="I2" s="68"/>
      <c r="J2" s="68"/>
      <c r="K2" s="68"/>
      <c r="L2" s="24"/>
    </row>
    <row r="3" spans="1:29" ht="18.75" x14ac:dyDescent="0.3">
      <c r="A3" s="36"/>
      <c r="B3" s="25"/>
      <c r="C3" s="25"/>
      <c r="D3" s="69" t="s">
        <v>66</v>
      </c>
      <c r="E3" s="69"/>
      <c r="F3" s="69"/>
      <c r="G3" s="69"/>
      <c r="H3" s="69"/>
      <c r="I3" s="25"/>
      <c r="J3" s="25"/>
      <c r="K3" s="25"/>
    </row>
    <row r="4" spans="1:29" x14ac:dyDescent="0.25">
      <c r="A4" s="36"/>
      <c r="B4" s="25"/>
      <c r="C4" s="25"/>
      <c r="D4" s="25"/>
      <c r="E4" s="36"/>
      <c r="F4" s="36"/>
      <c r="G4" s="36"/>
      <c r="H4" s="25"/>
      <c r="I4" s="25"/>
      <c r="J4" s="25"/>
      <c r="K4" s="25"/>
    </row>
    <row r="5" spans="1:29" ht="18.75" x14ac:dyDescent="0.3">
      <c r="A5" s="36"/>
      <c r="B5" s="25"/>
      <c r="C5" s="41" t="s">
        <v>37</v>
      </c>
      <c r="D5" s="61"/>
      <c r="E5" s="61"/>
      <c r="F5" s="61"/>
      <c r="G5" s="61"/>
      <c r="H5" s="62"/>
      <c r="I5" s="25"/>
      <c r="J5" s="25"/>
      <c r="K5" s="25"/>
    </row>
    <row r="6" spans="1:29" ht="18.75" x14ac:dyDescent="0.3">
      <c r="A6" s="36"/>
      <c r="B6" s="25"/>
      <c r="C6" s="42" t="s">
        <v>41</v>
      </c>
      <c r="D6" s="50"/>
      <c r="E6" s="50"/>
      <c r="F6" s="50"/>
      <c r="G6" s="50"/>
      <c r="H6" s="51"/>
      <c r="I6" s="25"/>
      <c r="J6" s="25"/>
      <c r="K6" s="25"/>
      <c r="AC6" s="35"/>
    </row>
    <row r="7" spans="1:29" ht="18.75" x14ac:dyDescent="0.3">
      <c r="A7" s="36"/>
      <c r="B7" s="25"/>
      <c r="C7" s="42" t="s">
        <v>42</v>
      </c>
      <c r="D7" s="50"/>
      <c r="E7" s="50"/>
      <c r="F7" s="50"/>
      <c r="G7" s="50"/>
      <c r="H7" s="51"/>
      <c r="I7" s="25"/>
      <c r="J7" s="25"/>
      <c r="K7" s="25"/>
    </row>
    <row r="8" spans="1:29" ht="18.75" x14ac:dyDescent="0.3">
      <c r="A8" s="36"/>
      <c r="B8" s="25"/>
      <c r="C8" s="42" t="s">
        <v>61</v>
      </c>
      <c r="D8" s="50"/>
      <c r="E8" s="50"/>
      <c r="F8" s="50"/>
      <c r="G8" s="50"/>
      <c r="H8" s="51"/>
      <c r="I8" s="25"/>
      <c r="J8" s="25"/>
      <c r="K8" s="25"/>
    </row>
    <row r="9" spans="1:29" ht="18.75" x14ac:dyDescent="0.3">
      <c r="A9" s="36"/>
      <c r="B9" s="25"/>
      <c r="C9" s="70" t="s">
        <v>74</v>
      </c>
      <c r="D9" s="71"/>
      <c r="E9" s="64"/>
      <c r="F9" s="64"/>
      <c r="G9" s="64"/>
      <c r="H9" s="65"/>
      <c r="I9" s="25"/>
      <c r="J9" s="25"/>
      <c r="K9" s="25"/>
    </row>
    <row r="10" spans="1:29" ht="17.25" x14ac:dyDescent="0.3">
      <c r="A10" s="36"/>
      <c r="B10" s="25"/>
      <c r="C10" s="25"/>
      <c r="D10" s="25"/>
      <c r="E10" s="36"/>
      <c r="F10" s="36"/>
      <c r="G10" s="36"/>
      <c r="H10" s="25"/>
      <c r="I10" s="25"/>
      <c r="J10" s="25"/>
      <c r="K10" s="25"/>
      <c r="L10" s="26"/>
    </row>
    <row r="11" spans="1:29" ht="17.25" x14ac:dyDescent="0.3">
      <c r="A11" s="55" t="s">
        <v>44</v>
      </c>
      <c r="B11" s="55"/>
      <c r="C11" s="55"/>
      <c r="D11" s="52"/>
      <c r="E11" s="53"/>
      <c r="F11" s="53"/>
      <c r="G11" s="53"/>
      <c r="H11" s="53"/>
      <c r="I11" s="53"/>
      <c r="J11" s="53"/>
      <c r="K11" s="54"/>
      <c r="L11" s="27"/>
    </row>
    <row r="12" spans="1:29" ht="17.25" x14ac:dyDescent="0.3">
      <c r="A12" s="48" t="s">
        <v>67</v>
      </c>
      <c r="B12" s="48"/>
      <c r="C12" s="48"/>
      <c r="D12" s="52"/>
      <c r="E12" s="53"/>
      <c r="F12" s="53"/>
      <c r="G12" s="53"/>
      <c r="H12" s="54"/>
      <c r="I12" s="27"/>
      <c r="J12" s="27"/>
      <c r="K12" s="27"/>
      <c r="L12" s="27"/>
    </row>
    <row r="13" spans="1:29" ht="17.25" x14ac:dyDescent="0.3">
      <c r="A13" s="55" t="s">
        <v>47</v>
      </c>
      <c r="B13" s="55"/>
      <c r="C13" s="55"/>
      <c r="D13" s="56"/>
      <c r="E13" s="57"/>
      <c r="F13" s="57"/>
      <c r="G13" s="57"/>
      <c r="H13" s="58"/>
      <c r="I13" s="25"/>
      <c r="J13" s="25"/>
      <c r="K13" s="25"/>
    </row>
    <row r="14" spans="1:29" ht="17.25" x14ac:dyDescent="0.3">
      <c r="A14" s="55" t="s">
        <v>48</v>
      </c>
      <c r="B14" s="55"/>
      <c r="C14" s="55"/>
      <c r="D14" s="60"/>
      <c r="E14" s="61"/>
      <c r="F14" s="61"/>
      <c r="G14" s="61"/>
      <c r="H14" s="62"/>
      <c r="I14" s="25"/>
      <c r="J14" s="25"/>
      <c r="K14" s="25"/>
    </row>
    <row r="15" spans="1:29" ht="17.25" x14ac:dyDescent="0.3">
      <c r="A15" s="59" t="s">
        <v>49</v>
      </c>
      <c r="B15" s="59"/>
      <c r="C15" s="59"/>
      <c r="D15" s="63"/>
      <c r="E15" s="64"/>
      <c r="F15" s="64"/>
      <c r="G15" s="64"/>
      <c r="H15" s="65"/>
      <c r="I15" s="25"/>
      <c r="J15" s="25"/>
      <c r="K15" s="25"/>
    </row>
    <row r="16" spans="1:29" x14ac:dyDescent="0.25">
      <c r="A16" s="36"/>
      <c r="B16" s="25"/>
      <c r="C16" s="25"/>
      <c r="D16" s="25"/>
      <c r="E16" s="36"/>
      <c r="F16" s="36"/>
      <c r="G16" s="36"/>
      <c r="H16" s="25"/>
      <c r="I16" s="25"/>
      <c r="J16" s="25"/>
      <c r="K16" s="25"/>
      <c r="X16" s="6" t="s">
        <v>50</v>
      </c>
    </row>
    <row r="17" spans="1:28" x14ac:dyDescent="0.25">
      <c r="A17" s="46" t="s">
        <v>0</v>
      </c>
      <c r="B17" s="46" t="s">
        <v>1</v>
      </c>
      <c r="C17" s="66" t="s">
        <v>2</v>
      </c>
      <c r="D17" s="66"/>
      <c r="E17" s="66" t="s">
        <v>73</v>
      </c>
      <c r="F17" s="66"/>
      <c r="G17" s="38"/>
      <c r="H17" s="25"/>
      <c r="I17" s="25"/>
      <c r="J17" s="25"/>
      <c r="K17" s="37"/>
      <c r="L17" s="33"/>
      <c r="M17" s="7" t="s">
        <v>31</v>
      </c>
      <c r="N17" s="8" t="s">
        <v>31</v>
      </c>
      <c r="O17" s="9" t="s">
        <v>31</v>
      </c>
      <c r="P17" s="8" t="s">
        <v>31</v>
      </c>
      <c r="Q17" s="8" t="s">
        <v>31</v>
      </c>
      <c r="R17" s="9" t="s">
        <v>31</v>
      </c>
      <c r="S17" s="8" t="s">
        <v>31</v>
      </c>
      <c r="T17" s="8" t="s">
        <v>31</v>
      </c>
      <c r="U17" s="9" t="s">
        <v>31</v>
      </c>
      <c r="V17" s="8" t="s">
        <v>31</v>
      </c>
      <c r="W17" s="10" t="s">
        <v>78</v>
      </c>
      <c r="X17" s="6">
        <v>30</v>
      </c>
      <c r="Y17" s="6">
        <v>25</v>
      </c>
      <c r="Z17" s="6">
        <v>20</v>
      </c>
    </row>
    <row r="18" spans="1:28" x14ac:dyDescent="0.25">
      <c r="A18" s="45">
        <v>2030</v>
      </c>
      <c r="B18" s="47"/>
      <c r="C18" s="67"/>
      <c r="D18" s="67"/>
      <c r="E18" s="72"/>
      <c r="F18" s="72"/>
      <c r="G18" s="36"/>
      <c r="H18" s="25"/>
      <c r="I18" s="25"/>
      <c r="J18" s="25"/>
      <c r="K18" s="37"/>
      <c r="L18" s="34"/>
      <c r="M18" s="11" t="s">
        <v>20</v>
      </c>
      <c r="N18" s="12" t="s">
        <v>20</v>
      </c>
      <c r="O18" s="13" t="s">
        <v>20</v>
      </c>
      <c r="P18" s="12" t="s">
        <v>20</v>
      </c>
      <c r="Q18" s="12" t="s">
        <v>20</v>
      </c>
      <c r="R18" s="13" t="s">
        <v>20</v>
      </c>
      <c r="S18" s="12" t="s">
        <v>20</v>
      </c>
      <c r="T18" s="12" t="s">
        <v>20</v>
      </c>
      <c r="U18" s="13" t="s">
        <v>20</v>
      </c>
      <c r="V18" s="12" t="s">
        <v>20</v>
      </c>
      <c r="W18" s="14" t="s">
        <v>38</v>
      </c>
      <c r="X18" s="6">
        <v>15</v>
      </c>
      <c r="Y18" s="6">
        <v>12</v>
      </c>
      <c r="Z18" s="6">
        <v>9</v>
      </c>
      <c r="AA18" s="6">
        <f t="shared" ref="AA18:AA48" si="0">IF(B18&gt;0,1,0)</f>
        <v>0</v>
      </c>
      <c r="AB18" s="43">
        <f>IF(E18="president/a Inf",1,IF(E18="FM Infantil",1,0))</f>
        <v>0</v>
      </c>
    </row>
    <row r="19" spans="1:28" x14ac:dyDescent="0.25">
      <c r="A19" s="45">
        <v>2029</v>
      </c>
      <c r="B19" s="47"/>
      <c r="C19" s="67"/>
      <c r="D19" s="67"/>
      <c r="E19" s="73"/>
      <c r="F19" s="74"/>
      <c r="G19" s="36"/>
      <c r="H19" s="25"/>
      <c r="I19" s="25"/>
      <c r="J19" s="25"/>
      <c r="K19" s="37"/>
      <c r="L19" s="34"/>
      <c r="M19" s="15" t="s">
        <v>3</v>
      </c>
      <c r="N19" s="16" t="s">
        <v>3</v>
      </c>
      <c r="O19" s="17" t="s">
        <v>3</v>
      </c>
      <c r="P19" s="16" t="s">
        <v>3</v>
      </c>
      <c r="Q19" s="16" t="s">
        <v>3</v>
      </c>
      <c r="R19" s="17" t="s">
        <v>3</v>
      </c>
      <c r="S19" s="16" t="s">
        <v>3</v>
      </c>
      <c r="T19" s="16" t="s">
        <v>3</v>
      </c>
      <c r="U19" s="17" t="s">
        <v>3</v>
      </c>
      <c r="V19" s="16" t="s">
        <v>3</v>
      </c>
      <c r="W19" s="10" t="s">
        <v>39</v>
      </c>
      <c r="X19" s="6">
        <v>9</v>
      </c>
      <c r="Y19" s="6">
        <v>7</v>
      </c>
      <c r="Z19" s="6">
        <v>5</v>
      </c>
      <c r="AA19" s="6">
        <f t="shared" si="0"/>
        <v>0</v>
      </c>
      <c r="AB19" s="43">
        <f>IF(E19="president/a Inf",1,IF(E19="FM Infantil",1,0))</f>
        <v>0</v>
      </c>
    </row>
    <row r="20" spans="1:28" x14ac:dyDescent="0.25">
      <c r="A20" s="45">
        <v>2028</v>
      </c>
      <c r="B20" s="47"/>
      <c r="C20" s="67"/>
      <c r="D20" s="67"/>
      <c r="E20" s="72"/>
      <c r="F20" s="72"/>
      <c r="G20" s="36"/>
      <c r="H20" s="25"/>
      <c r="I20" s="25"/>
      <c r="J20" s="25"/>
      <c r="K20" s="37"/>
      <c r="L20" s="34"/>
      <c r="M20" s="15" t="s">
        <v>4</v>
      </c>
      <c r="N20" s="16" t="s">
        <v>4</v>
      </c>
      <c r="O20" s="17" t="s">
        <v>5</v>
      </c>
      <c r="P20" s="16" t="s">
        <v>5</v>
      </c>
      <c r="Q20" s="16" t="s">
        <v>5</v>
      </c>
      <c r="R20" s="17" t="s">
        <v>5</v>
      </c>
      <c r="S20" s="16" t="s">
        <v>5</v>
      </c>
      <c r="T20" s="16" t="s">
        <v>5</v>
      </c>
      <c r="U20" s="17" t="s">
        <v>5</v>
      </c>
      <c r="V20" s="16" t="s">
        <v>5</v>
      </c>
      <c r="W20" s="18" t="s">
        <v>40</v>
      </c>
      <c r="X20" s="6">
        <v>4</v>
      </c>
      <c r="Y20" s="6">
        <v>3</v>
      </c>
      <c r="Z20" s="6">
        <v>2</v>
      </c>
      <c r="AA20" s="6">
        <f t="shared" si="0"/>
        <v>0</v>
      </c>
      <c r="AB20" s="43">
        <f t="shared" ref="AB20:AB48" si="1">IF(E20="president/a Inf",1,IF(E20="FM Infantil",1,0))</f>
        <v>0</v>
      </c>
    </row>
    <row r="21" spans="1:28" x14ac:dyDescent="0.25">
      <c r="A21" s="45">
        <v>2027</v>
      </c>
      <c r="B21" s="47"/>
      <c r="C21" s="67"/>
      <c r="D21" s="67"/>
      <c r="E21" s="72"/>
      <c r="F21" s="72"/>
      <c r="G21" s="36"/>
      <c r="H21" s="25"/>
      <c r="I21" s="25"/>
      <c r="J21" s="25"/>
      <c r="K21" s="37"/>
      <c r="L21" s="34"/>
      <c r="M21" s="15" t="s">
        <v>5</v>
      </c>
      <c r="N21" s="16" t="s">
        <v>5</v>
      </c>
      <c r="O21" s="17" t="s">
        <v>6</v>
      </c>
      <c r="P21" s="16" t="s">
        <v>6</v>
      </c>
      <c r="Q21" s="16" t="s">
        <v>6</v>
      </c>
      <c r="R21" s="17" t="s">
        <v>6</v>
      </c>
      <c r="S21" s="16" t="s">
        <v>6</v>
      </c>
      <c r="T21" s="16" t="s">
        <v>6</v>
      </c>
      <c r="U21" s="17" t="s">
        <v>6</v>
      </c>
      <c r="V21" s="16" t="s">
        <v>6</v>
      </c>
      <c r="W21" s="18" t="s">
        <v>45</v>
      </c>
      <c r="X21" s="6" t="s">
        <v>51</v>
      </c>
      <c r="AA21" s="6">
        <f t="shared" si="0"/>
        <v>0</v>
      </c>
      <c r="AB21" s="43">
        <f t="shared" si="1"/>
        <v>0</v>
      </c>
    </row>
    <row r="22" spans="1:28" x14ac:dyDescent="0.25">
      <c r="A22" s="45">
        <v>2026</v>
      </c>
      <c r="B22" s="47"/>
      <c r="C22" s="67"/>
      <c r="D22" s="67"/>
      <c r="E22" s="72"/>
      <c r="F22" s="72"/>
      <c r="G22" s="36"/>
      <c r="H22" s="25"/>
      <c r="I22" s="25"/>
      <c r="J22" s="25"/>
      <c r="K22" s="37"/>
      <c r="L22" s="34"/>
      <c r="M22" s="15" t="s">
        <v>6</v>
      </c>
      <c r="N22" s="19" t="s">
        <v>15</v>
      </c>
      <c r="O22" s="17" t="s">
        <v>7</v>
      </c>
      <c r="P22" s="16" t="s">
        <v>7</v>
      </c>
      <c r="Q22" s="16" t="s">
        <v>7</v>
      </c>
      <c r="R22" s="17" t="s">
        <v>7</v>
      </c>
      <c r="S22" s="16" t="s">
        <v>7</v>
      </c>
      <c r="T22" s="16" t="s">
        <v>7</v>
      </c>
      <c r="U22" s="17" t="s">
        <v>7</v>
      </c>
      <c r="V22" s="16" t="s">
        <v>7</v>
      </c>
      <c r="W22" s="18" t="s">
        <v>46</v>
      </c>
      <c r="X22" s="6">
        <v>31</v>
      </c>
      <c r="Y22" s="18" t="s">
        <v>65</v>
      </c>
      <c r="AA22" s="6">
        <f t="shared" si="0"/>
        <v>0</v>
      </c>
      <c r="AB22" s="43">
        <f t="shared" si="1"/>
        <v>0</v>
      </c>
    </row>
    <row r="23" spans="1:28" x14ac:dyDescent="0.25">
      <c r="A23" s="45">
        <v>2025</v>
      </c>
      <c r="B23" s="47"/>
      <c r="C23" s="67"/>
      <c r="D23" s="67"/>
      <c r="E23" s="72"/>
      <c r="F23" s="72"/>
      <c r="G23" s="36"/>
      <c r="H23" s="25"/>
      <c r="I23" s="25"/>
      <c r="J23" s="25"/>
      <c r="K23" s="37"/>
      <c r="L23" s="34"/>
      <c r="M23" s="15" t="s">
        <v>7</v>
      </c>
      <c r="N23" s="8" t="s">
        <v>31</v>
      </c>
      <c r="O23" s="17" t="s">
        <v>8</v>
      </c>
      <c r="P23" s="16" t="s">
        <v>8</v>
      </c>
      <c r="Q23" s="16" t="s">
        <v>8</v>
      </c>
      <c r="R23" s="17" t="s">
        <v>8</v>
      </c>
      <c r="S23" s="16" t="s">
        <v>8</v>
      </c>
      <c r="T23" s="16" t="s">
        <v>8</v>
      </c>
      <c r="U23" s="17" t="s">
        <v>8</v>
      </c>
      <c r="V23" s="16" t="s">
        <v>8</v>
      </c>
      <c r="X23" s="6">
        <v>16</v>
      </c>
      <c r="Y23" s="18" t="s">
        <v>32</v>
      </c>
      <c r="AA23" s="6">
        <f t="shared" si="0"/>
        <v>0</v>
      </c>
      <c r="AB23" s="43">
        <f t="shared" si="1"/>
        <v>0</v>
      </c>
    </row>
    <row r="24" spans="1:28" x14ac:dyDescent="0.25">
      <c r="A24" s="45">
        <v>2024</v>
      </c>
      <c r="B24" s="47"/>
      <c r="C24" s="67"/>
      <c r="D24" s="67"/>
      <c r="E24" s="72"/>
      <c r="F24" s="72"/>
      <c r="G24" s="36"/>
      <c r="H24" s="25"/>
      <c r="I24" s="25"/>
      <c r="J24" s="25"/>
      <c r="K24" s="37"/>
      <c r="L24" s="34"/>
      <c r="M24" s="15" t="s">
        <v>8</v>
      </c>
      <c r="N24" s="12" t="s">
        <v>20</v>
      </c>
      <c r="O24" s="17" t="s">
        <v>9</v>
      </c>
      <c r="P24" s="16" t="s">
        <v>9</v>
      </c>
      <c r="Q24" s="16" t="s">
        <v>9</v>
      </c>
      <c r="R24" s="17" t="s">
        <v>9</v>
      </c>
      <c r="S24" s="16" t="s">
        <v>9</v>
      </c>
      <c r="T24" s="16" t="s">
        <v>9</v>
      </c>
      <c r="U24" s="17" t="s">
        <v>9</v>
      </c>
      <c r="V24" s="16" t="s">
        <v>9</v>
      </c>
      <c r="W24" s="18" t="s">
        <v>75</v>
      </c>
      <c r="X24" s="6">
        <v>10</v>
      </c>
      <c r="AA24" s="6">
        <f t="shared" si="0"/>
        <v>0</v>
      </c>
      <c r="AB24" s="43">
        <f t="shared" si="1"/>
        <v>0</v>
      </c>
    </row>
    <row r="25" spans="1:28" x14ac:dyDescent="0.25">
      <c r="A25" s="45">
        <v>2023</v>
      </c>
      <c r="B25" s="47"/>
      <c r="C25" s="67"/>
      <c r="D25" s="67"/>
      <c r="E25" s="72"/>
      <c r="F25" s="72"/>
      <c r="G25" s="36"/>
      <c r="H25" s="25"/>
      <c r="I25" s="25"/>
      <c r="J25" s="25"/>
      <c r="K25" s="37"/>
      <c r="L25" s="34"/>
      <c r="M25" s="15" t="s">
        <v>9</v>
      </c>
      <c r="N25" s="16" t="s">
        <v>3</v>
      </c>
      <c r="O25" s="17" t="s">
        <v>10</v>
      </c>
      <c r="P25" s="16" t="s">
        <v>10</v>
      </c>
      <c r="Q25" s="16" t="s">
        <v>10</v>
      </c>
      <c r="R25" s="17" t="s">
        <v>10</v>
      </c>
      <c r="S25" s="16" t="s">
        <v>10</v>
      </c>
      <c r="T25" s="16" t="s">
        <v>10</v>
      </c>
      <c r="U25" s="17" t="s">
        <v>10</v>
      </c>
      <c r="V25" s="16" t="s">
        <v>10</v>
      </c>
      <c r="W25" s="18" t="s">
        <v>76</v>
      </c>
      <c r="X25" s="6">
        <v>5</v>
      </c>
      <c r="AA25" s="6">
        <f t="shared" si="0"/>
        <v>0</v>
      </c>
      <c r="AB25" s="43">
        <f t="shared" si="1"/>
        <v>0</v>
      </c>
    </row>
    <row r="26" spans="1:28" x14ac:dyDescent="0.25">
      <c r="A26" s="45">
        <v>2022</v>
      </c>
      <c r="B26" s="47"/>
      <c r="C26" s="67"/>
      <c r="D26" s="67"/>
      <c r="E26" s="72"/>
      <c r="F26" s="72"/>
      <c r="G26" s="36"/>
      <c r="H26" s="25"/>
      <c r="I26" s="25"/>
      <c r="J26" s="25"/>
      <c r="K26" s="37"/>
      <c r="L26" s="34"/>
      <c r="M26" s="15" t="s">
        <v>10</v>
      </c>
      <c r="N26" s="16" t="s">
        <v>5</v>
      </c>
      <c r="O26" s="17" t="s">
        <v>11</v>
      </c>
      <c r="P26" s="16" t="s">
        <v>11</v>
      </c>
      <c r="Q26" s="16" t="s">
        <v>11</v>
      </c>
      <c r="R26" s="17" t="s">
        <v>11</v>
      </c>
      <c r="S26" s="16" t="s">
        <v>11</v>
      </c>
      <c r="T26" s="16" t="s">
        <v>11</v>
      </c>
      <c r="U26" s="17" t="s">
        <v>11</v>
      </c>
      <c r="V26" s="16" t="s">
        <v>11</v>
      </c>
      <c r="AA26" s="6">
        <f t="shared" si="0"/>
        <v>0</v>
      </c>
      <c r="AB26" s="43">
        <f t="shared" si="1"/>
        <v>0</v>
      </c>
    </row>
    <row r="27" spans="1:28" x14ac:dyDescent="0.25">
      <c r="A27" s="45">
        <v>2021</v>
      </c>
      <c r="B27" s="47"/>
      <c r="C27" s="67"/>
      <c r="D27" s="67"/>
      <c r="E27" s="72"/>
      <c r="F27" s="72"/>
      <c r="G27" s="36"/>
      <c r="H27" s="25"/>
      <c r="I27" s="25"/>
      <c r="J27" s="25"/>
      <c r="K27" s="37"/>
      <c r="L27" s="34"/>
      <c r="M27" s="20" t="s">
        <v>11</v>
      </c>
      <c r="N27" s="16" t="s">
        <v>6</v>
      </c>
      <c r="O27" s="17" t="s">
        <v>12</v>
      </c>
      <c r="P27" s="16" t="s">
        <v>12</v>
      </c>
      <c r="Q27" s="16" t="s">
        <v>12</v>
      </c>
      <c r="R27" s="17" t="s">
        <v>12</v>
      </c>
      <c r="S27" s="16" t="s">
        <v>12</v>
      </c>
      <c r="T27" s="16" t="s">
        <v>12</v>
      </c>
      <c r="U27" s="17" t="s">
        <v>12</v>
      </c>
      <c r="V27" s="16" t="s">
        <v>12</v>
      </c>
      <c r="X27" s="5" t="s">
        <v>77</v>
      </c>
      <c r="AA27" s="6">
        <f t="shared" si="0"/>
        <v>0</v>
      </c>
      <c r="AB27" s="43">
        <f t="shared" si="1"/>
        <v>0</v>
      </c>
    </row>
    <row r="28" spans="1:28" x14ac:dyDescent="0.25">
      <c r="A28" s="45">
        <v>2020</v>
      </c>
      <c r="B28" s="47"/>
      <c r="C28" s="67"/>
      <c r="D28" s="67"/>
      <c r="E28" s="72"/>
      <c r="F28" s="72"/>
      <c r="G28" s="36"/>
      <c r="H28" s="25"/>
      <c r="I28" s="25"/>
      <c r="J28" s="25"/>
      <c r="K28" s="37"/>
      <c r="L28" s="34"/>
      <c r="M28" s="7" t="s">
        <v>31</v>
      </c>
      <c r="N28" s="16" t="s">
        <v>7</v>
      </c>
      <c r="O28" s="17" t="s">
        <v>30</v>
      </c>
      <c r="P28" s="16" t="s">
        <v>30</v>
      </c>
      <c r="Q28" s="16" t="s">
        <v>13</v>
      </c>
      <c r="R28" s="17" t="s">
        <v>13</v>
      </c>
      <c r="S28" s="16" t="s">
        <v>14</v>
      </c>
      <c r="T28" s="16" t="s">
        <v>14</v>
      </c>
      <c r="U28" s="17" t="s">
        <v>14</v>
      </c>
      <c r="V28" s="16" t="s">
        <v>14</v>
      </c>
      <c r="X28" s="5" t="s">
        <v>68</v>
      </c>
      <c r="AA28" s="6">
        <f t="shared" si="0"/>
        <v>0</v>
      </c>
      <c r="AB28" s="43">
        <f t="shared" si="1"/>
        <v>0</v>
      </c>
    </row>
    <row r="29" spans="1:28" x14ac:dyDescent="0.25">
      <c r="A29" s="45">
        <v>2019</v>
      </c>
      <c r="B29" s="47"/>
      <c r="C29" s="67"/>
      <c r="D29" s="67"/>
      <c r="E29" s="72"/>
      <c r="F29" s="72"/>
      <c r="G29" s="36"/>
      <c r="H29" s="25"/>
      <c r="I29" s="25"/>
      <c r="J29" s="25"/>
      <c r="K29" s="37"/>
      <c r="L29" s="34"/>
      <c r="M29" s="11" t="s">
        <v>20</v>
      </c>
      <c r="N29" s="16" t="s">
        <v>8</v>
      </c>
      <c r="O29" s="17" t="s">
        <v>14</v>
      </c>
      <c r="P29" s="16" t="s">
        <v>14</v>
      </c>
      <c r="Q29" s="16" t="s">
        <v>30</v>
      </c>
      <c r="R29" s="17" t="s">
        <v>14</v>
      </c>
      <c r="S29" s="16" t="s">
        <v>15</v>
      </c>
      <c r="T29" s="16" t="s">
        <v>15</v>
      </c>
      <c r="U29" s="17" t="s">
        <v>15</v>
      </c>
      <c r="V29" s="16" t="s">
        <v>15</v>
      </c>
      <c r="X29" s="5" t="s">
        <v>70</v>
      </c>
      <c r="AA29" s="6">
        <f t="shared" si="0"/>
        <v>0</v>
      </c>
      <c r="AB29" s="43">
        <f t="shared" si="1"/>
        <v>0</v>
      </c>
    </row>
    <row r="30" spans="1:28" x14ac:dyDescent="0.25">
      <c r="A30" s="45">
        <v>2018</v>
      </c>
      <c r="B30" s="47"/>
      <c r="C30" s="67"/>
      <c r="D30" s="67"/>
      <c r="E30" s="72"/>
      <c r="F30" s="72"/>
      <c r="G30" s="36"/>
      <c r="H30" s="25"/>
      <c r="I30" s="25"/>
      <c r="J30" s="25"/>
      <c r="K30" s="37"/>
      <c r="L30" s="34"/>
      <c r="M30" s="15" t="s">
        <v>3</v>
      </c>
      <c r="N30" s="16" t="s">
        <v>9</v>
      </c>
      <c r="O30" s="17" t="s">
        <v>15</v>
      </c>
      <c r="P30" s="16" t="s">
        <v>15</v>
      </c>
      <c r="Q30" s="16" t="s">
        <v>14</v>
      </c>
      <c r="R30" s="17" t="s">
        <v>15</v>
      </c>
      <c r="S30" s="16" t="s">
        <v>16</v>
      </c>
      <c r="T30" s="16" t="s">
        <v>16</v>
      </c>
      <c r="U30" s="17" t="s">
        <v>16</v>
      </c>
      <c r="V30" s="16" t="s">
        <v>16</v>
      </c>
      <c r="X30" s="5" t="s">
        <v>34</v>
      </c>
      <c r="AA30" s="6">
        <f t="shared" si="0"/>
        <v>0</v>
      </c>
      <c r="AB30" s="43">
        <f t="shared" si="1"/>
        <v>0</v>
      </c>
    </row>
    <row r="31" spans="1:28" x14ac:dyDescent="0.25">
      <c r="A31" s="45">
        <v>2017</v>
      </c>
      <c r="B31" s="47"/>
      <c r="C31" s="67"/>
      <c r="D31" s="67"/>
      <c r="E31" s="72"/>
      <c r="F31" s="72"/>
      <c r="G31" s="36"/>
      <c r="H31" s="25"/>
      <c r="I31" s="25"/>
      <c r="J31" s="25"/>
      <c r="K31" s="37"/>
      <c r="L31" s="34"/>
      <c r="M31" s="15" t="s">
        <v>5</v>
      </c>
      <c r="N31" s="16" t="s">
        <v>10</v>
      </c>
      <c r="O31" s="17" t="s">
        <v>16</v>
      </c>
      <c r="P31" s="16" t="s">
        <v>16</v>
      </c>
      <c r="Q31" s="16" t="s">
        <v>15</v>
      </c>
      <c r="R31" s="17" t="s">
        <v>16</v>
      </c>
      <c r="S31" s="16" t="s">
        <v>19</v>
      </c>
      <c r="T31" s="16" t="s">
        <v>19</v>
      </c>
      <c r="U31" s="17" t="s">
        <v>19</v>
      </c>
      <c r="V31" s="16" t="s">
        <v>19</v>
      </c>
      <c r="AA31" s="6">
        <f t="shared" si="0"/>
        <v>0</v>
      </c>
      <c r="AB31" s="43">
        <f t="shared" si="1"/>
        <v>0</v>
      </c>
    </row>
    <row r="32" spans="1:28" x14ac:dyDescent="0.25">
      <c r="A32" s="45">
        <v>2016</v>
      </c>
      <c r="B32" s="47"/>
      <c r="C32" s="67"/>
      <c r="D32" s="67"/>
      <c r="E32" s="72"/>
      <c r="F32" s="72"/>
      <c r="G32" s="36"/>
      <c r="H32" s="45" t="s">
        <v>43</v>
      </c>
      <c r="I32" s="29">
        <f>AA49</f>
        <v>0</v>
      </c>
      <c r="J32" s="30">
        <f>D5</f>
        <v>0</v>
      </c>
      <c r="K32" s="25"/>
      <c r="L32" s="34"/>
      <c r="M32" s="15" t="s">
        <v>6</v>
      </c>
      <c r="N32" s="16" t="s">
        <v>11</v>
      </c>
      <c r="O32" s="17" t="s">
        <v>19</v>
      </c>
      <c r="P32" s="16" t="s">
        <v>19</v>
      </c>
      <c r="Q32" s="16" t="s">
        <v>16</v>
      </c>
      <c r="R32" s="17" t="s">
        <v>17</v>
      </c>
      <c r="S32" s="16" t="s">
        <v>21</v>
      </c>
      <c r="T32" s="16" t="s">
        <v>21</v>
      </c>
      <c r="U32" s="17" t="s">
        <v>21</v>
      </c>
      <c r="V32" s="16" t="s">
        <v>21</v>
      </c>
      <c r="AA32" s="6">
        <f t="shared" si="0"/>
        <v>0</v>
      </c>
      <c r="AB32" s="43">
        <f t="shared" si="1"/>
        <v>0</v>
      </c>
    </row>
    <row r="33" spans="1:28" x14ac:dyDescent="0.25">
      <c r="A33" s="45">
        <v>2015</v>
      </c>
      <c r="B33" s="47"/>
      <c r="C33" s="67"/>
      <c r="D33" s="67"/>
      <c r="E33" s="72"/>
      <c r="F33" s="72"/>
      <c r="G33" s="36"/>
      <c r="H33" s="36"/>
      <c r="I33" s="36"/>
      <c r="J33" s="30">
        <f>D6</f>
        <v>0</v>
      </c>
      <c r="K33" s="25"/>
      <c r="L33" s="34"/>
      <c r="M33" s="15" t="s">
        <v>7</v>
      </c>
      <c r="N33" s="16" t="s">
        <v>12</v>
      </c>
      <c r="O33" s="17" t="s">
        <v>21</v>
      </c>
      <c r="P33" s="16" t="s">
        <v>21</v>
      </c>
      <c r="Q33" s="16" t="s">
        <v>17</v>
      </c>
      <c r="R33" s="17" t="s">
        <v>19</v>
      </c>
      <c r="S33" s="16" t="s">
        <v>22</v>
      </c>
      <c r="T33" s="16" t="s">
        <v>24</v>
      </c>
      <c r="U33" s="17" t="s">
        <v>27</v>
      </c>
      <c r="V33" s="16" t="s">
        <v>27</v>
      </c>
      <c r="AA33" s="6">
        <f t="shared" si="0"/>
        <v>0</v>
      </c>
      <c r="AB33" s="43">
        <f t="shared" si="1"/>
        <v>0</v>
      </c>
    </row>
    <row r="34" spans="1:28" x14ac:dyDescent="0.25">
      <c r="A34" s="45">
        <v>2014</v>
      </c>
      <c r="B34" s="47"/>
      <c r="C34" s="67"/>
      <c r="D34" s="67"/>
      <c r="E34" s="72"/>
      <c r="F34" s="72"/>
      <c r="G34" s="36"/>
      <c r="H34" s="49" t="s">
        <v>52</v>
      </c>
      <c r="I34" s="49"/>
      <c r="J34" s="29" t="str">
        <f>IF(E9="Per anys", IF(D6="individual", IF(COUNTA(B18:B48) &gt;= (IF(D5="esmaltada", 3, IF(D5="argent", 6, IF(D5="or", 10, 999))) - COUNTIF(E18:E48, "FM Infantil") - COUNTIF(E18:E48, "President/a Infantil")), "correspon", "no correspon"), IF(D6="col·lectiva", IF(COUNTA(B18:B48) &gt;= IF(D5="esmaltada", 5, IF(D5="argent", 10, IF(D5="or", 16, IF(D5="or llaurejada", 31, 999)))), "correspon", "no correspon"), "no correspon")), "no correspon")</f>
        <v>no correspon</v>
      </c>
      <c r="K34" s="31" t="s">
        <v>59</v>
      </c>
      <c r="L34" s="34"/>
      <c r="M34" s="15" t="s">
        <v>8</v>
      </c>
      <c r="N34" s="16" t="s">
        <v>14</v>
      </c>
      <c r="O34" s="21" t="s">
        <v>22</v>
      </c>
      <c r="P34" s="16" t="s">
        <v>22</v>
      </c>
      <c r="Q34" s="16" t="s">
        <v>19</v>
      </c>
      <c r="R34" s="17" t="s">
        <v>21</v>
      </c>
      <c r="S34" s="16" t="s">
        <v>23</v>
      </c>
      <c r="T34" s="16" t="s">
        <v>25</v>
      </c>
      <c r="U34" s="21" t="s">
        <v>28</v>
      </c>
      <c r="V34" s="16" t="s">
        <v>28</v>
      </c>
      <c r="AA34" s="6">
        <f t="shared" si="0"/>
        <v>0</v>
      </c>
      <c r="AB34" s="43">
        <f t="shared" si="1"/>
        <v>0</v>
      </c>
    </row>
    <row r="35" spans="1:28" x14ac:dyDescent="0.25">
      <c r="A35" s="45">
        <v>2013</v>
      </c>
      <c r="B35" s="47"/>
      <c r="C35" s="67"/>
      <c r="D35" s="67"/>
      <c r="E35" s="72"/>
      <c r="F35" s="72"/>
      <c r="G35" s="36"/>
      <c r="H35" s="49" t="s">
        <v>52</v>
      </c>
      <c r="I35" s="49"/>
      <c r="J35" s="29" t="str">
        <f>IF(OR(AND(E9="Per càrrec", D5="argent", OR(COUNTIF(E18:E48, "FM Infantil")&gt;0, COUNTIF(E18:E48, "President/a Inf")&gt;0)), AND(E9="Per càrrec", D5="Or", COUNTIF(E18:E48, "FMI Paterna")&gt;0)), "correspon", "no correspon")</f>
        <v>no correspon</v>
      </c>
      <c r="K35" s="31" t="s">
        <v>72</v>
      </c>
      <c r="L35" s="34"/>
      <c r="M35" s="15" t="s">
        <v>9</v>
      </c>
      <c r="N35" s="16" t="s">
        <v>15</v>
      </c>
      <c r="O35" s="8" t="s">
        <v>31</v>
      </c>
      <c r="P35" s="16" t="s">
        <v>23</v>
      </c>
      <c r="Q35" s="16" t="s">
        <v>21</v>
      </c>
      <c r="R35" s="17" t="s">
        <v>22</v>
      </c>
      <c r="S35" s="16" t="s">
        <v>24</v>
      </c>
      <c r="T35" s="16" t="s">
        <v>27</v>
      </c>
      <c r="U35" s="9" t="s">
        <v>31</v>
      </c>
      <c r="V35" s="16" t="s">
        <v>29</v>
      </c>
      <c r="AA35" s="6">
        <f t="shared" si="0"/>
        <v>0</v>
      </c>
      <c r="AB35" s="43">
        <f t="shared" si="1"/>
        <v>0</v>
      </c>
    </row>
    <row r="36" spans="1:28" x14ac:dyDescent="0.25">
      <c r="A36" s="45">
        <v>2012</v>
      </c>
      <c r="B36" s="47"/>
      <c r="C36" s="67"/>
      <c r="D36" s="67"/>
      <c r="E36" s="72"/>
      <c r="F36" s="72"/>
      <c r="G36" s="36"/>
      <c r="H36" s="49" t="s">
        <v>64</v>
      </c>
      <c r="I36" s="49"/>
      <c r="J36" s="47"/>
      <c r="K36" s="37"/>
      <c r="L36" s="34"/>
      <c r="M36" s="15" t="s">
        <v>10</v>
      </c>
      <c r="N36" s="16" t="s">
        <v>16</v>
      </c>
      <c r="O36" s="13" t="s">
        <v>20</v>
      </c>
      <c r="P36" s="9" t="s">
        <v>31</v>
      </c>
      <c r="Q36" s="9" t="s">
        <v>31</v>
      </c>
      <c r="R36" s="9" t="s">
        <v>31</v>
      </c>
      <c r="S36" s="8" t="s">
        <v>31</v>
      </c>
      <c r="T36" s="16" t="s">
        <v>28</v>
      </c>
      <c r="U36" s="13" t="s">
        <v>20</v>
      </c>
      <c r="V36" s="22" t="s">
        <v>69</v>
      </c>
      <c r="AA36" s="6">
        <f t="shared" si="0"/>
        <v>0</v>
      </c>
      <c r="AB36" s="43">
        <f t="shared" si="1"/>
        <v>0</v>
      </c>
    </row>
    <row r="37" spans="1:28" x14ac:dyDescent="0.25">
      <c r="A37" s="45">
        <v>2011</v>
      </c>
      <c r="B37" s="47"/>
      <c r="C37" s="67"/>
      <c r="D37" s="67"/>
      <c r="E37" s="72"/>
      <c r="F37" s="72"/>
      <c r="G37" s="36"/>
      <c r="H37" s="36"/>
      <c r="I37" s="25"/>
      <c r="J37" s="25"/>
      <c r="K37" s="37"/>
      <c r="L37" s="34"/>
      <c r="M37" s="15" t="s">
        <v>11</v>
      </c>
      <c r="N37" s="16" t="s">
        <v>19</v>
      </c>
      <c r="O37" s="17" t="s">
        <v>3</v>
      </c>
      <c r="P37" s="13" t="s">
        <v>20</v>
      </c>
      <c r="Q37" s="13" t="s">
        <v>20</v>
      </c>
      <c r="R37" s="13" t="s">
        <v>20</v>
      </c>
      <c r="S37" s="13" t="s">
        <v>20</v>
      </c>
      <c r="T37" s="8" t="s">
        <v>31</v>
      </c>
      <c r="U37" s="17" t="s">
        <v>3</v>
      </c>
      <c r="V37" s="10" t="s">
        <v>68</v>
      </c>
      <c r="AA37" s="6">
        <f t="shared" si="0"/>
        <v>0</v>
      </c>
      <c r="AB37" s="43">
        <f t="shared" si="1"/>
        <v>0</v>
      </c>
    </row>
    <row r="38" spans="1:28" x14ac:dyDescent="0.25">
      <c r="A38" s="45">
        <v>2010</v>
      </c>
      <c r="B38" s="47"/>
      <c r="C38" s="67"/>
      <c r="D38" s="67"/>
      <c r="E38" s="72"/>
      <c r="F38" s="72"/>
      <c r="G38" s="36"/>
      <c r="H38" s="36"/>
      <c r="I38" s="25"/>
      <c r="J38" s="25"/>
      <c r="K38" s="37"/>
      <c r="L38" s="34"/>
      <c r="M38" s="15" t="s">
        <v>12</v>
      </c>
      <c r="N38" s="16" t="s">
        <v>21</v>
      </c>
      <c r="O38" s="17" t="s">
        <v>5</v>
      </c>
      <c r="P38" s="17" t="s">
        <v>3</v>
      </c>
      <c r="Q38" s="17" t="s">
        <v>3</v>
      </c>
      <c r="R38" s="17" t="s">
        <v>3</v>
      </c>
      <c r="S38" s="17" t="s">
        <v>3</v>
      </c>
      <c r="T38" s="12" t="s">
        <v>20</v>
      </c>
      <c r="U38" s="17" t="s">
        <v>5</v>
      </c>
      <c r="V38" s="10" t="s">
        <v>34</v>
      </c>
      <c r="AA38" s="6">
        <f t="shared" si="0"/>
        <v>0</v>
      </c>
      <c r="AB38" s="43">
        <f t="shared" si="1"/>
        <v>0</v>
      </c>
    </row>
    <row r="39" spans="1:28" x14ac:dyDescent="0.25">
      <c r="A39" s="45">
        <v>2009</v>
      </c>
      <c r="B39" s="47"/>
      <c r="C39" s="67"/>
      <c r="D39" s="67"/>
      <c r="E39" s="72"/>
      <c r="F39" s="72"/>
      <c r="G39" s="36"/>
      <c r="H39" s="36"/>
      <c r="I39" s="25"/>
      <c r="J39" s="32" t="s">
        <v>62</v>
      </c>
      <c r="K39" s="29"/>
      <c r="L39" s="34"/>
      <c r="M39" s="15" t="s">
        <v>13</v>
      </c>
      <c r="N39" s="16" t="s">
        <v>27</v>
      </c>
      <c r="O39" s="17" t="s">
        <v>6</v>
      </c>
      <c r="P39" s="17" t="s">
        <v>5</v>
      </c>
      <c r="Q39" s="17" t="s">
        <v>5</v>
      </c>
      <c r="R39" s="17" t="s">
        <v>5</v>
      </c>
      <c r="S39" s="17" t="s">
        <v>5</v>
      </c>
      <c r="T39" s="16" t="s">
        <v>3</v>
      </c>
      <c r="U39" s="17" t="s">
        <v>6</v>
      </c>
      <c r="V39" s="10" t="s">
        <v>70</v>
      </c>
      <c r="AA39" s="6">
        <f t="shared" si="0"/>
        <v>0</v>
      </c>
      <c r="AB39" s="43">
        <f t="shared" si="1"/>
        <v>0</v>
      </c>
    </row>
    <row r="40" spans="1:28" x14ac:dyDescent="0.25">
      <c r="A40" s="45">
        <v>2008</v>
      </c>
      <c r="B40" s="47"/>
      <c r="C40" s="67"/>
      <c r="D40" s="67"/>
      <c r="E40" s="72"/>
      <c r="F40" s="72"/>
      <c r="G40" s="36"/>
      <c r="H40" s="36"/>
      <c r="I40" s="25"/>
      <c r="J40" s="32" t="s">
        <v>63</v>
      </c>
      <c r="K40" s="29"/>
      <c r="L40" s="34"/>
      <c r="M40" s="15" t="s">
        <v>30</v>
      </c>
      <c r="N40" s="16" t="s">
        <v>28</v>
      </c>
      <c r="O40" s="17" t="s">
        <v>7</v>
      </c>
      <c r="P40" s="17" t="s">
        <v>6</v>
      </c>
      <c r="Q40" s="17" t="s">
        <v>6</v>
      </c>
      <c r="R40" s="17" t="s">
        <v>6</v>
      </c>
      <c r="S40" s="17" t="s">
        <v>6</v>
      </c>
      <c r="T40" s="16" t="s">
        <v>5</v>
      </c>
      <c r="U40" s="17" t="s">
        <v>7</v>
      </c>
      <c r="V40" s="10" t="s">
        <v>33</v>
      </c>
      <c r="AA40" s="6">
        <f t="shared" si="0"/>
        <v>0</v>
      </c>
      <c r="AB40" s="43">
        <f t="shared" si="1"/>
        <v>0</v>
      </c>
    </row>
    <row r="41" spans="1:28" x14ac:dyDescent="0.25">
      <c r="A41" s="45">
        <v>2007</v>
      </c>
      <c r="B41" s="47"/>
      <c r="C41" s="67"/>
      <c r="D41" s="67"/>
      <c r="E41" s="72"/>
      <c r="F41" s="72"/>
      <c r="G41" s="36"/>
      <c r="H41" s="25"/>
      <c r="I41" s="25"/>
      <c r="J41" s="25"/>
      <c r="K41" s="37"/>
      <c r="L41" s="34"/>
      <c r="M41" s="15" t="s">
        <v>14</v>
      </c>
      <c r="N41" s="16" t="s">
        <v>29</v>
      </c>
      <c r="O41" s="17" t="s">
        <v>8</v>
      </c>
      <c r="P41" s="17" t="s">
        <v>7</v>
      </c>
      <c r="Q41" s="17" t="s">
        <v>7</v>
      </c>
      <c r="R41" s="17" t="s">
        <v>7</v>
      </c>
      <c r="S41" s="17" t="s">
        <v>7</v>
      </c>
      <c r="T41" s="16" t="s">
        <v>6</v>
      </c>
      <c r="U41" s="17" t="s">
        <v>8</v>
      </c>
      <c r="V41" s="10" t="s">
        <v>35</v>
      </c>
      <c r="AA41" s="6">
        <f t="shared" si="0"/>
        <v>0</v>
      </c>
      <c r="AB41" s="43">
        <f t="shared" si="1"/>
        <v>0</v>
      </c>
    </row>
    <row r="42" spans="1:28" x14ac:dyDescent="0.25">
      <c r="A42" s="45">
        <v>2006</v>
      </c>
      <c r="B42" s="47"/>
      <c r="C42" s="67"/>
      <c r="D42" s="67"/>
      <c r="E42" s="72"/>
      <c r="F42" s="72"/>
      <c r="G42" s="36"/>
      <c r="H42" s="25"/>
      <c r="I42" s="25"/>
      <c r="J42" s="25"/>
      <c r="K42" s="37"/>
      <c r="L42" s="34"/>
      <c r="M42" s="15" t="s">
        <v>15</v>
      </c>
      <c r="N42" s="10" t="s">
        <v>71</v>
      </c>
      <c r="O42" s="17" t="s">
        <v>9</v>
      </c>
      <c r="P42" s="17" t="s">
        <v>8</v>
      </c>
      <c r="Q42" s="17" t="s">
        <v>8</v>
      </c>
      <c r="R42" s="17" t="s">
        <v>8</v>
      </c>
      <c r="S42" s="17" t="s">
        <v>8</v>
      </c>
      <c r="T42" s="16" t="s">
        <v>7</v>
      </c>
      <c r="U42" s="17" t="s">
        <v>9</v>
      </c>
      <c r="V42" s="23" t="s">
        <v>60</v>
      </c>
      <c r="AA42" s="6">
        <f t="shared" si="0"/>
        <v>0</v>
      </c>
      <c r="AB42" s="43">
        <f t="shared" si="1"/>
        <v>0</v>
      </c>
    </row>
    <row r="43" spans="1:28" x14ac:dyDescent="0.25">
      <c r="A43" s="45">
        <v>2005</v>
      </c>
      <c r="B43" s="47"/>
      <c r="C43" s="67"/>
      <c r="D43" s="67"/>
      <c r="E43" s="72"/>
      <c r="F43" s="72"/>
      <c r="G43" s="36"/>
      <c r="H43" s="25"/>
      <c r="I43" s="25"/>
      <c r="J43" s="25"/>
      <c r="K43" s="37"/>
      <c r="L43" s="34"/>
      <c r="M43" s="15" t="s">
        <v>16</v>
      </c>
      <c r="O43" s="17" t="s">
        <v>10</v>
      </c>
      <c r="P43" s="17" t="s">
        <v>9</v>
      </c>
      <c r="Q43" s="17" t="s">
        <v>9</v>
      </c>
      <c r="R43" s="17" t="s">
        <v>9</v>
      </c>
      <c r="S43" s="17" t="s">
        <v>9</v>
      </c>
      <c r="T43" s="16" t="s">
        <v>8</v>
      </c>
      <c r="U43" s="16" t="s">
        <v>10</v>
      </c>
      <c r="AA43" s="6">
        <f t="shared" si="0"/>
        <v>0</v>
      </c>
      <c r="AB43" s="43">
        <f t="shared" si="1"/>
        <v>0</v>
      </c>
    </row>
    <row r="44" spans="1:28" x14ac:dyDescent="0.25">
      <c r="A44" s="45">
        <v>2004</v>
      </c>
      <c r="B44" s="47"/>
      <c r="C44" s="67"/>
      <c r="D44" s="67"/>
      <c r="E44" s="72"/>
      <c r="F44" s="72"/>
      <c r="G44" s="36"/>
      <c r="H44" s="25"/>
      <c r="I44" s="25"/>
      <c r="J44" s="25"/>
      <c r="K44" s="25"/>
      <c r="L44" s="34"/>
      <c r="M44" s="15" t="s">
        <v>17</v>
      </c>
      <c r="O44" s="17" t="s">
        <v>11</v>
      </c>
      <c r="P44" s="17" t="s">
        <v>10</v>
      </c>
      <c r="Q44" s="17" t="s">
        <v>10</v>
      </c>
      <c r="R44" s="17" t="s">
        <v>10</v>
      </c>
      <c r="S44" s="17" t="s">
        <v>10</v>
      </c>
      <c r="T44" s="16" t="s">
        <v>9</v>
      </c>
      <c r="U44" s="16" t="s">
        <v>11</v>
      </c>
      <c r="AA44" s="6">
        <f t="shared" si="0"/>
        <v>0</v>
      </c>
      <c r="AB44" s="43">
        <f t="shared" si="1"/>
        <v>0</v>
      </c>
    </row>
    <row r="45" spans="1:28" x14ac:dyDescent="0.25">
      <c r="A45" s="45">
        <v>2003</v>
      </c>
      <c r="B45" s="47"/>
      <c r="C45" s="67"/>
      <c r="D45" s="67"/>
      <c r="E45" s="72"/>
      <c r="F45" s="72"/>
      <c r="G45" s="36"/>
      <c r="H45" s="25"/>
      <c r="I45" s="25"/>
      <c r="J45" s="25"/>
      <c r="K45" s="25"/>
      <c r="L45" s="34"/>
      <c r="M45" s="15" t="s">
        <v>18</v>
      </c>
      <c r="N45" s="6">
        <v>2030</v>
      </c>
      <c r="O45" s="17" t="s">
        <v>12</v>
      </c>
      <c r="P45" s="17" t="s">
        <v>11</v>
      </c>
      <c r="Q45" s="17" t="s">
        <v>11</v>
      </c>
      <c r="R45" s="17" t="s">
        <v>11</v>
      </c>
      <c r="S45" s="17" t="s">
        <v>11</v>
      </c>
      <c r="T45" s="16" t="s">
        <v>10</v>
      </c>
      <c r="U45" s="16" t="s">
        <v>12</v>
      </c>
      <c r="AA45" s="6">
        <f t="shared" si="0"/>
        <v>0</v>
      </c>
      <c r="AB45" s="43">
        <f t="shared" si="1"/>
        <v>0</v>
      </c>
    </row>
    <row r="46" spans="1:28" x14ac:dyDescent="0.25">
      <c r="A46" s="45">
        <v>2002</v>
      </c>
      <c r="B46" s="47"/>
      <c r="C46" s="67"/>
      <c r="D46" s="67"/>
      <c r="E46" s="72"/>
      <c r="F46" s="72"/>
      <c r="G46" s="36"/>
      <c r="H46" s="25"/>
      <c r="I46" s="25"/>
      <c r="J46" s="25"/>
      <c r="K46" s="25"/>
      <c r="L46" s="34"/>
      <c r="M46" s="15" t="s">
        <v>19</v>
      </c>
      <c r="N46" s="6">
        <v>2029</v>
      </c>
      <c r="O46" s="17" t="s">
        <v>14</v>
      </c>
      <c r="P46" s="17" t="s">
        <v>12</v>
      </c>
      <c r="Q46" s="17" t="s">
        <v>12</v>
      </c>
      <c r="R46" s="17" t="s">
        <v>12</v>
      </c>
      <c r="S46" s="17" t="s">
        <v>12</v>
      </c>
      <c r="T46" s="16" t="s">
        <v>11</v>
      </c>
      <c r="U46" s="16" t="s">
        <v>14</v>
      </c>
      <c r="AA46" s="6">
        <f t="shared" si="0"/>
        <v>0</v>
      </c>
      <c r="AB46" s="43">
        <f t="shared" si="1"/>
        <v>0</v>
      </c>
    </row>
    <row r="47" spans="1:28" x14ac:dyDescent="0.25">
      <c r="A47" s="45">
        <v>2001</v>
      </c>
      <c r="B47" s="47"/>
      <c r="C47" s="67"/>
      <c r="D47" s="67"/>
      <c r="E47" s="72"/>
      <c r="F47" s="72"/>
      <c r="G47" s="36"/>
      <c r="H47" s="25"/>
      <c r="I47" s="25"/>
      <c r="J47" s="25"/>
      <c r="K47" s="25"/>
      <c r="L47" s="34"/>
      <c r="M47" s="15" t="s">
        <v>21</v>
      </c>
      <c r="N47" s="6">
        <v>2028</v>
      </c>
      <c r="O47" s="17" t="s">
        <v>15</v>
      </c>
      <c r="P47" s="17" t="s">
        <v>14</v>
      </c>
      <c r="Q47" s="17" t="s">
        <v>14</v>
      </c>
      <c r="R47" s="17" t="s">
        <v>14</v>
      </c>
      <c r="S47" s="17" t="s">
        <v>14</v>
      </c>
      <c r="T47" s="16" t="s">
        <v>12</v>
      </c>
      <c r="U47" s="16" t="s">
        <v>15</v>
      </c>
      <c r="AA47" s="6">
        <f t="shared" si="0"/>
        <v>0</v>
      </c>
      <c r="AB47" s="43">
        <f t="shared" si="1"/>
        <v>0</v>
      </c>
    </row>
    <row r="48" spans="1:28" x14ac:dyDescent="0.25">
      <c r="A48" s="45">
        <v>2000</v>
      </c>
      <c r="B48" s="47"/>
      <c r="C48" s="67"/>
      <c r="D48" s="67"/>
      <c r="E48" s="72"/>
      <c r="F48" s="72"/>
      <c r="G48" s="36"/>
      <c r="H48" s="25"/>
      <c r="I48" s="25"/>
      <c r="J48" s="25"/>
      <c r="K48" s="25"/>
      <c r="M48" s="19" t="s">
        <v>22</v>
      </c>
      <c r="N48" s="6">
        <v>2027</v>
      </c>
      <c r="O48" s="17" t="s">
        <v>16</v>
      </c>
      <c r="P48" s="17" t="s">
        <v>15</v>
      </c>
      <c r="Q48" s="17" t="s">
        <v>15</v>
      </c>
      <c r="R48" s="17" t="s">
        <v>15</v>
      </c>
      <c r="S48" s="17" t="s">
        <v>15</v>
      </c>
      <c r="T48" s="16" t="s">
        <v>14</v>
      </c>
      <c r="U48" s="16" t="s">
        <v>16</v>
      </c>
      <c r="AA48" s="6">
        <f t="shared" si="0"/>
        <v>0</v>
      </c>
      <c r="AB48" s="43">
        <f t="shared" si="1"/>
        <v>0</v>
      </c>
    </row>
    <row r="49" spans="1:28" x14ac:dyDescent="0.25">
      <c r="A49" s="36"/>
      <c r="B49" s="25"/>
      <c r="C49" s="25"/>
      <c r="D49" s="25"/>
      <c r="E49" s="36"/>
      <c r="F49" s="36"/>
      <c r="G49" s="36"/>
      <c r="H49" s="25"/>
      <c r="I49" s="25"/>
      <c r="J49" s="25"/>
      <c r="K49" s="25"/>
      <c r="N49" s="6">
        <v>2026</v>
      </c>
      <c r="O49" s="17" t="s">
        <v>19</v>
      </c>
      <c r="P49" s="17" t="s">
        <v>16</v>
      </c>
      <c r="Q49" s="17" t="s">
        <v>16</v>
      </c>
      <c r="R49" s="17" t="s">
        <v>16</v>
      </c>
      <c r="S49" s="17" t="s">
        <v>16</v>
      </c>
      <c r="T49" s="16" t="s">
        <v>15</v>
      </c>
      <c r="U49" s="16" t="s">
        <v>19</v>
      </c>
      <c r="AA49" s="6">
        <f>SUM(AA18:AA48)</f>
        <v>0</v>
      </c>
      <c r="AB49" s="44">
        <f>SUM(AB18:AB48)</f>
        <v>0</v>
      </c>
    </row>
    <row r="50" spans="1:28" x14ac:dyDescent="0.25">
      <c r="A50" s="36"/>
      <c r="B50" s="25"/>
      <c r="C50" s="25"/>
      <c r="D50" s="25"/>
      <c r="E50" s="36"/>
      <c r="F50" s="36"/>
      <c r="G50" s="36"/>
      <c r="H50" s="25"/>
      <c r="I50" s="25"/>
      <c r="J50" s="25"/>
      <c r="K50" s="25"/>
      <c r="N50" s="39">
        <v>2025</v>
      </c>
      <c r="O50" s="17" t="s">
        <v>21</v>
      </c>
      <c r="P50" s="17" t="s">
        <v>19</v>
      </c>
      <c r="Q50" s="17" t="s">
        <v>19</v>
      </c>
      <c r="R50" s="17" t="s">
        <v>19</v>
      </c>
      <c r="S50" s="17" t="s">
        <v>19</v>
      </c>
      <c r="T50" s="16" t="s">
        <v>16</v>
      </c>
      <c r="U50" s="16" t="s">
        <v>27</v>
      </c>
      <c r="Y50" s="6" t="s">
        <v>55</v>
      </c>
      <c r="Z50" s="6" t="s">
        <v>56</v>
      </c>
      <c r="AA50" s="6" t="s">
        <v>57</v>
      </c>
      <c r="AB50" s="6" t="s">
        <v>58</v>
      </c>
    </row>
    <row r="51" spans="1:28" x14ac:dyDescent="0.25">
      <c r="A51" s="36"/>
      <c r="B51" s="25"/>
      <c r="C51" s="25"/>
      <c r="D51" s="25"/>
      <c r="E51" s="36"/>
      <c r="F51" s="36"/>
      <c r="G51" s="36"/>
      <c r="H51" s="25"/>
      <c r="I51" s="25"/>
      <c r="J51" s="25"/>
      <c r="K51" s="25"/>
      <c r="O51" s="17" t="s">
        <v>23</v>
      </c>
      <c r="P51" s="17" t="s">
        <v>21</v>
      </c>
      <c r="Q51" s="17" t="s">
        <v>21</v>
      </c>
      <c r="R51" s="17" t="s">
        <v>21</v>
      </c>
      <c r="S51" s="17" t="s">
        <v>21</v>
      </c>
      <c r="T51" s="16" t="s">
        <v>19</v>
      </c>
      <c r="U51" s="19" t="s">
        <v>28</v>
      </c>
      <c r="X51" s="18" t="s">
        <v>54</v>
      </c>
      <c r="Y51" s="6" t="b">
        <f>IF(J33="individual",IF(J32="esmaltada",IF((I32+AB49)&gt;1,"correspon","no correspon")))</f>
        <v>0</v>
      </c>
      <c r="Z51" s="6" t="b">
        <f>IF(J33="individual",IF(J32="argent",IF((I32+AB49)&gt;4,"correspon","no correspon")))</f>
        <v>0</v>
      </c>
      <c r="AA51" s="6" t="b">
        <f>IF(J33="individual",IF(J32="or",IF((I32+AB49)&gt;9,"correspon","no correspon")))</f>
        <v>0</v>
      </c>
    </row>
    <row r="52" spans="1:28" x14ac:dyDescent="0.25">
      <c r="A52" s="36"/>
      <c r="B52" s="25"/>
      <c r="C52" s="25"/>
      <c r="D52" s="25"/>
      <c r="E52" s="36"/>
      <c r="F52" s="36"/>
      <c r="G52" s="36"/>
      <c r="H52" s="25"/>
      <c r="I52" s="25"/>
      <c r="J52" s="25"/>
      <c r="K52" s="25"/>
      <c r="O52" s="21" t="s">
        <v>24</v>
      </c>
      <c r="P52" s="17" t="s">
        <v>23</v>
      </c>
      <c r="Q52" s="17" t="s">
        <v>23</v>
      </c>
      <c r="R52" s="17" t="s">
        <v>23</v>
      </c>
      <c r="S52" s="17" t="s">
        <v>23</v>
      </c>
      <c r="T52" s="16" t="s">
        <v>21</v>
      </c>
      <c r="X52" s="6" t="s">
        <v>53</v>
      </c>
      <c r="Y52" s="6" t="b">
        <f>IF(J34="col·lectiva",IF(J33="esmaltada",IF(I33&gt;3,"correspon","no correspon")))</f>
        <v>0</v>
      </c>
      <c r="Z52" s="6" t="b">
        <f>IF(K34="col·lectiva",IF(K33="argent",IF(J33&gt;8,"correspon","no correspon")))</f>
        <v>0</v>
      </c>
      <c r="AA52" s="6" t="b">
        <f>IF(L51="col·lectiva",IF(L50="or",IF(K33&gt;14,"correspon","no correspon")))</f>
        <v>0</v>
      </c>
      <c r="AB52" s="6" t="b">
        <f>IF(X29="col·lectiva",IF(X28="Or llaureada",IF(L50&gt;29,"correspon","no correspon")))</f>
        <v>0</v>
      </c>
    </row>
    <row r="53" spans="1:28" x14ac:dyDescent="0.25">
      <c r="I53" s="4"/>
      <c r="J53" s="4"/>
      <c r="K53" s="4"/>
      <c r="L53" s="28"/>
      <c r="P53" s="17" t="s">
        <v>24</v>
      </c>
      <c r="Q53" s="17" t="s">
        <v>24</v>
      </c>
      <c r="R53" s="17" t="s">
        <v>24</v>
      </c>
      <c r="S53" s="17" t="s">
        <v>24</v>
      </c>
      <c r="T53" s="16" t="s">
        <v>25</v>
      </c>
    </row>
    <row r="54" spans="1:28" x14ac:dyDescent="0.25">
      <c r="I54" s="4"/>
      <c r="J54" s="4"/>
      <c r="K54" s="4"/>
      <c r="L54" s="28"/>
      <c r="P54" s="21" t="s">
        <v>25</v>
      </c>
      <c r="Q54" s="17" t="s">
        <v>25</v>
      </c>
      <c r="R54" s="17" t="s">
        <v>25</v>
      </c>
      <c r="S54" s="17" t="s">
        <v>25</v>
      </c>
      <c r="T54" s="16" t="s">
        <v>27</v>
      </c>
    </row>
    <row r="55" spans="1:28" x14ac:dyDescent="0.25">
      <c r="I55" s="4"/>
      <c r="J55" s="4"/>
      <c r="K55" s="4"/>
      <c r="L55" s="28"/>
      <c r="M55" s="6"/>
      <c r="Q55" s="21" t="s">
        <v>26</v>
      </c>
      <c r="R55" s="17" t="s">
        <v>26</v>
      </c>
      <c r="S55" s="17" t="s">
        <v>27</v>
      </c>
      <c r="T55" s="19" t="s">
        <v>28</v>
      </c>
    </row>
    <row r="56" spans="1:28" x14ac:dyDescent="0.25">
      <c r="I56" s="4"/>
      <c r="J56" s="4"/>
      <c r="K56" s="4"/>
      <c r="L56" s="28"/>
      <c r="M56" s="6"/>
      <c r="R56" s="21" t="s">
        <v>27</v>
      </c>
      <c r="S56" s="19" t="s">
        <v>28</v>
      </c>
    </row>
    <row r="57" spans="1:28" x14ac:dyDescent="0.25">
      <c r="I57" s="4"/>
      <c r="J57" s="4"/>
      <c r="K57" s="4"/>
      <c r="L57" s="28"/>
      <c r="M57" s="6"/>
    </row>
    <row r="58" spans="1:28" x14ac:dyDescent="0.25">
      <c r="I58" s="4"/>
      <c r="J58" s="4"/>
      <c r="K58" s="4"/>
      <c r="L58" s="28"/>
      <c r="M58" s="6"/>
    </row>
    <row r="59" spans="1:28" x14ac:dyDescent="0.25">
      <c r="I59" s="4"/>
      <c r="J59" s="4"/>
      <c r="K59" s="4"/>
      <c r="L59" s="28"/>
    </row>
    <row r="60" spans="1:28" x14ac:dyDescent="0.25">
      <c r="I60" s="4"/>
      <c r="J60" s="4"/>
      <c r="K60" s="4"/>
      <c r="L60" s="28"/>
    </row>
    <row r="61" spans="1:28" x14ac:dyDescent="0.25">
      <c r="I61" s="4"/>
      <c r="J61" s="4"/>
      <c r="K61" s="4"/>
      <c r="L61" s="28"/>
    </row>
    <row r="62" spans="1:28" x14ac:dyDescent="0.25">
      <c r="I62" s="4"/>
      <c r="J62" s="4"/>
      <c r="K62" s="4"/>
      <c r="L62" s="28"/>
    </row>
    <row r="63" spans="1:28" x14ac:dyDescent="0.25">
      <c r="I63" s="4"/>
      <c r="J63" s="4"/>
      <c r="K63" s="4"/>
      <c r="L63" s="28"/>
    </row>
  </sheetData>
  <sheetProtection algorithmName="SHA-512" hashValue="KscpkhDtTyjPgBy7VEQi27ROCOPzO90XsFWnqfnhY9oCNTw22t0CUdbZyLl38jatgDnqZbOXooDPLrnVj5gYtA==" saltValue="mSSG5kCesTdnzK4tdWXQhg==" spinCount="100000" sheet="1" selectLockedCells="1"/>
  <mergeCells count="84">
    <mergeCell ref="C48:D48"/>
    <mergeCell ref="E48:F48"/>
    <mergeCell ref="C45:D45"/>
    <mergeCell ref="E45:F45"/>
    <mergeCell ref="C46:D46"/>
    <mergeCell ref="E46:F46"/>
    <mergeCell ref="C47:D47"/>
    <mergeCell ref="E47:F47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36:D36"/>
    <mergeCell ref="E36:F36"/>
    <mergeCell ref="H36:I36"/>
    <mergeCell ref="C37:D37"/>
    <mergeCell ref="E37:F37"/>
    <mergeCell ref="C38:D38"/>
    <mergeCell ref="E38:F38"/>
    <mergeCell ref="C33:D33"/>
    <mergeCell ref="E33:F33"/>
    <mergeCell ref="C34:D34"/>
    <mergeCell ref="E34:F34"/>
    <mergeCell ref="H34:I34"/>
    <mergeCell ref="C35:D35"/>
    <mergeCell ref="E35:F35"/>
    <mergeCell ref="H35:I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A14:C14"/>
    <mergeCell ref="D14:H14"/>
    <mergeCell ref="A15:C15"/>
    <mergeCell ref="D15:H15"/>
    <mergeCell ref="C17:D17"/>
    <mergeCell ref="E17:F17"/>
    <mergeCell ref="C9:D9"/>
    <mergeCell ref="E9:H9"/>
    <mergeCell ref="A11:C11"/>
    <mergeCell ref="D11:K11"/>
    <mergeCell ref="D12:H12"/>
    <mergeCell ref="A13:C13"/>
    <mergeCell ref="D13:H13"/>
    <mergeCell ref="C2:K2"/>
    <mergeCell ref="D3:H3"/>
    <mergeCell ref="D5:H5"/>
    <mergeCell ref="D6:H6"/>
    <mergeCell ref="D7:H7"/>
    <mergeCell ref="D8:H8"/>
  </mergeCells>
  <conditionalFormatting sqref="J34">
    <cfRule type="cellIs" dxfId="91" priority="3" operator="equal">
      <formula>"correspon"</formula>
    </cfRule>
    <cfRule type="cellIs" dxfId="90" priority="4" operator="equal">
      <formula>"no correspon"</formula>
    </cfRule>
  </conditionalFormatting>
  <conditionalFormatting sqref="J35">
    <cfRule type="cellIs" dxfId="89" priority="1" operator="equal">
      <formula>"correspon"</formula>
    </cfRule>
    <cfRule type="cellIs" dxfId="88" priority="2" operator="equal">
      <formula>"no correspon"</formula>
    </cfRule>
  </conditionalFormatting>
  <dataValidations count="19">
    <dataValidation type="list" allowBlank="1" showInputMessage="1" showErrorMessage="1" sqref="C48">
      <formula1>$S$17:$S$35</formula1>
    </dataValidation>
    <dataValidation type="list" allowBlank="1" showInputMessage="1" showErrorMessage="1" sqref="C45:C47">
      <formula1>$O$35:$O$52</formula1>
    </dataValidation>
    <dataValidation type="list" allowBlank="1" showInputMessage="1" showErrorMessage="1" sqref="C41:C44">
      <formula1>$P$36:$P$54</formula1>
    </dataValidation>
    <dataValidation type="list" allowBlank="1" showInputMessage="1" showErrorMessage="1" sqref="C40">
      <formula1>$Q$36:$Q$55</formula1>
    </dataValidation>
    <dataValidation type="list" allowBlank="1" showInputMessage="1" showErrorMessage="1" sqref="C36:C39">
      <formula1>$R$36:$R$56</formula1>
    </dataValidation>
    <dataValidation type="list" allowBlank="1" showInputMessage="1" showErrorMessage="1" sqref="C35">
      <formula1>$S$36:$S$56</formula1>
    </dataValidation>
    <dataValidation type="list" allowBlank="1" showInputMessage="1" showErrorMessage="1" sqref="C34">
      <formula1>$T$17:$T$36</formula1>
    </dataValidation>
    <dataValidation type="list" allowBlank="1" showInputMessage="1" showErrorMessage="1" sqref="C31:C33">
      <formula1>$T$37:$T$55</formula1>
    </dataValidation>
    <dataValidation type="list" allowBlank="1" showInputMessage="1" showErrorMessage="1" sqref="C27:C30">
      <formula1>$U$17:$U$34</formula1>
    </dataValidation>
    <dataValidation type="list" allowBlank="1" showInputMessage="1" showErrorMessage="1" sqref="C26">
      <formula1>$U$35:$U$51</formula1>
    </dataValidation>
    <dataValidation type="list" allowBlank="1" showInputMessage="1" showErrorMessage="1" sqref="C24:C25">
      <formula1>$V$17:$V$35</formula1>
    </dataValidation>
    <dataValidation type="list" allowBlank="1" showInputMessage="1" showErrorMessage="1" sqref="D5:H5">
      <formula1>$W$17:$W$20</formula1>
    </dataValidation>
    <dataValidation type="list" allowBlank="1" showInputMessage="1" showErrorMessage="1" sqref="D6:H6">
      <formula1>$W$21:$W$22</formula1>
    </dataValidation>
    <dataValidation type="list" allowBlank="1" showInputMessage="1" showErrorMessage="1" sqref="C18:D23 D7:H7">
      <formula1>$N$23:$N$42</formula1>
    </dataValidation>
    <dataValidation type="list" allowBlank="1" showInputMessage="1" showErrorMessage="1" sqref="J36">
      <formula1>$Y$22:$Y$23</formula1>
    </dataValidation>
    <dataValidation type="list" allowBlank="1" showInputMessage="1" showErrorMessage="1" sqref="D8:H8">
      <formula1>$N$45:$N$50</formula1>
    </dataValidation>
    <dataValidation type="list" allowBlank="1" showInputMessage="1" showErrorMessage="1" sqref="E9:H9">
      <formula1>$W$24:$W$25</formula1>
    </dataValidation>
    <dataValidation type="list" allowBlank="1" showInputMessage="1" showErrorMessage="1" sqref="D14:H14">
      <formula1>$W$18:$W$20</formula1>
    </dataValidation>
    <dataValidation type="list" allowBlank="1" showInputMessage="1" showErrorMessage="1" sqref="E18:F48">
      <formula1>$X$27:$X$30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</dc:creator>
  <cp:lastModifiedBy>Alfons M.O.</cp:lastModifiedBy>
  <cp:lastPrinted>2022-07-03T16:27:58Z</cp:lastPrinted>
  <dcterms:created xsi:type="dcterms:W3CDTF">2022-06-29T16:29:15Z</dcterms:created>
  <dcterms:modified xsi:type="dcterms:W3CDTF">2026-05-30T09:46:45Z</dcterms:modified>
</cp:coreProperties>
</file>